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12870" windowHeight="474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203" i="1" l="1"/>
  <c r="A203" i="1"/>
  <c r="L202" i="1"/>
  <c r="J202" i="1"/>
  <c r="I202" i="1"/>
  <c r="H202" i="1"/>
  <c r="G202" i="1"/>
  <c r="F202" i="1"/>
  <c r="B193" i="1"/>
  <c r="A193" i="1"/>
  <c r="L192" i="1"/>
  <c r="L203" i="1" s="1"/>
  <c r="J192" i="1"/>
  <c r="J203" i="1" s="1"/>
  <c r="I192" i="1"/>
  <c r="I203" i="1" s="1"/>
  <c r="H192" i="1"/>
  <c r="G192" i="1"/>
  <c r="G203" i="1" s="1"/>
  <c r="F192" i="1"/>
  <c r="F203" i="1" s="1"/>
  <c r="B183" i="1"/>
  <c r="A183" i="1"/>
  <c r="L182" i="1"/>
  <c r="J182" i="1"/>
  <c r="I182" i="1"/>
  <c r="H182" i="1"/>
  <c r="G182" i="1"/>
  <c r="F182" i="1"/>
  <c r="B173" i="1"/>
  <c r="A173" i="1"/>
  <c r="L172" i="1"/>
  <c r="L183" i="1" s="1"/>
  <c r="J172" i="1"/>
  <c r="J183" i="1" s="1"/>
  <c r="I172" i="1"/>
  <c r="I183" i="1" s="1"/>
  <c r="H172" i="1"/>
  <c r="H183" i="1" s="1"/>
  <c r="G172" i="1"/>
  <c r="G183" i="1" s="1"/>
  <c r="F172" i="1"/>
  <c r="B163" i="1"/>
  <c r="A163" i="1"/>
  <c r="L162" i="1"/>
  <c r="J162" i="1"/>
  <c r="I162" i="1"/>
  <c r="H162" i="1"/>
  <c r="G162" i="1"/>
  <c r="F162" i="1"/>
  <c r="B153" i="1"/>
  <c r="A153" i="1"/>
  <c r="L152" i="1"/>
  <c r="L163" i="1" s="1"/>
  <c r="J152" i="1"/>
  <c r="I152" i="1"/>
  <c r="I163" i="1" s="1"/>
  <c r="H152" i="1"/>
  <c r="H163" i="1" s="1"/>
  <c r="G152" i="1"/>
  <c r="G163" i="1" s="1"/>
  <c r="F152" i="1"/>
  <c r="B144" i="1"/>
  <c r="A144" i="1"/>
  <c r="L143" i="1"/>
  <c r="J143" i="1"/>
  <c r="I143" i="1"/>
  <c r="H143" i="1"/>
  <c r="G143" i="1"/>
  <c r="F143" i="1"/>
  <c r="B133" i="1"/>
  <c r="A133" i="1"/>
  <c r="L132" i="1"/>
  <c r="L144" i="1" s="1"/>
  <c r="J132" i="1"/>
  <c r="J144" i="1" s="1"/>
  <c r="I132" i="1"/>
  <c r="I144" i="1" s="1"/>
  <c r="H132" i="1"/>
  <c r="G132" i="1"/>
  <c r="G144" i="1" s="1"/>
  <c r="F132" i="1"/>
  <c r="F144" i="1" s="1"/>
  <c r="L124" i="1"/>
  <c r="B124" i="1"/>
  <c r="A124" i="1"/>
  <c r="L123" i="1"/>
  <c r="J123" i="1"/>
  <c r="I123" i="1"/>
  <c r="H123" i="1"/>
  <c r="G123" i="1"/>
  <c r="F123" i="1"/>
  <c r="B114" i="1"/>
  <c r="A114" i="1"/>
  <c r="L113" i="1"/>
  <c r="J113" i="1"/>
  <c r="J124" i="1" s="1"/>
  <c r="I113" i="1"/>
  <c r="I124" i="1" s="1"/>
  <c r="H113" i="1"/>
  <c r="H124" i="1" s="1"/>
  <c r="G113" i="1"/>
  <c r="G124" i="1" s="1"/>
  <c r="F113" i="1"/>
  <c r="B104" i="1"/>
  <c r="A104" i="1"/>
  <c r="L103" i="1"/>
  <c r="J103" i="1"/>
  <c r="I103" i="1"/>
  <c r="H103" i="1"/>
  <c r="G103" i="1"/>
  <c r="F103" i="1"/>
  <c r="B94" i="1"/>
  <c r="A94" i="1"/>
  <c r="L93" i="1"/>
  <c r="L104" i="1" s="1"/>
  <c r="J93" i="1"/>
  <c r="I93" i="1"/>
  <c r="I104" i="1" s="1"/>
  <c r="H93" i="1"/>
  <c r="H104" i="1" s="1"/>
  <c r="G93" i="1"/>
  <c r="G104" i="1" s="1"/>
  <c r="F93" i="1"/>
  <c r="B84" i="1"/>
  <c r="A84" i="1"/>
  <c r="L83" i="1"/>
  <c r="J83" i="1"/>
  <c r="I83" i="1"/>
  <c r="H83" i="1"/>
  <c r="G83" i="1"/>
  <c r="F83" i="1"/>
  <c r="B74" i="1"/>
  <c r="A74" i="1"/>
  <c r="L73" i="1"/>
  <c r="L84" i="1" s="1"/>
  <c r="J73" i="1"/>
  <c r="J84" i="1" s="1"/>
  <c r="I73" i="1"/>
  <c r="I84" i="1" s="1"/>
  <c r="H73" i="1"/>
  <c r="G73" i="1"/>
  <c r="F73" i="1"/>
  <c r="F84" i="1" s="1"/>
  <c r="B65" i="1"/>
  <c r="A65" i="1"/>
  <c r="L64" i="1"/>
  <c r="J64" i="1"/>
  <c r="I64" i="1"/>
  <c r="H64" i="1"/>
  <c r="G64" i="1"/>
  <c r="F64" i="1"/>
  <c r="B54" i="1"/>
  <c r="A54" i="1"/>
  <c r="L53" i="1"/>
  <c r="J53" i="1"/>
  <c r="J65" i="1" s="1"/>
  <c r="I53" i="1"/>
  <c r="H53" i="1"/>
  <c r="H65" i="1" s="1"/>
  <c r="G53" i="1"/>
  <c r="G65" i="1" s="1"/>
  <c r="F53" i="1"/>
  <c r="B44" i="1"/>
  <c r="A44" i="1"/>
  <c r="L43" i="1"/>
  <c r="J43" i="1"/>
  <c r="I43" i="1"/>
  <c r="H43" i="1"/>
  <c r="G43" i="1"/>
  <c r="F43" i="1"/>
  <c r="B33" i="1"/>
  <c r="A33" i="1"/>
  <c r="L32" i="1"/>
  <c r="L44" i="1" s="1"/>
  <c r="J32" i="1"/>
  <c r="I32" i="1"/>
  <c r="H32" i="1"/>
  <c r="G32" i="1"/>
  <c r="F32" i="1"/>
  <c r="F44" i="1" s="1"/>
  <c r="L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63" i="1" l="1"/>
  <c r="F104" i="1"/>
  <c r="I65" i="1"/>
  <c r="G44" i="1"/>
  <c r="H44" i="1"/>
  <c r="L65" i="1"/>
  <c r="H203" i="1"/>
  <c r="F183" i="1"/>
  <c r="J163" i="1"/>
  <c r="H144" i="1"/>
  <c r="F124" i="1"/>
  <c r="J104" i="1"/>
  <c r="H84" i="1"/>
  <c r="G84" i="1"/>
  <c r="F65" i="1"/>
  <c r="J44" i="1"/>
  <c r="I44" i="1"/>
  <c r="F24" i="1"/>
  <c r="J24" i="1"/>
  <c r="I24" i="1"/>
  <c r="H24" i="1"/>
  <c r="G24" i="1"/>
  <c r="L204" i="1"/>
  <c r="G204" i="1" l="1"/>
  <c r="H204" i="1"/>
  <c r="F204" i="1"/>
  <c r="J204" i="1"/>
  <c r="I204" i="1"/>
</calcChain>
</file>

<file path=xl/sharedStrings.xml><?xml version="1.0" encoding="utf-8"?>
<sst xmlns="http://schemas.openxmlformats.org/spreadsheetml/2006/main" count="328" uniqueCount="98">
  <si>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</si>
  <si>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</si>
  <si>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</si>
  <si>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</si>
  <si>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</si>
  <si>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</si>
  <si>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</si>
  <si>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</si>
  <si>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</si>
  <si>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</si>
  <si>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</si>
  <si>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</si>
  <si>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</si>
  <si>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</si>
  <si>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</si>
  <si>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</si>
  <si>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</si>
  <si>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</si>
  <si>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</si>
  <si>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</si>
  <si>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</si>
  <si>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</si>
  <si>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</si>
  <si>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</si>
  <si>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</si>
  <si>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</si>
  <si>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</si>
  <si>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</si>
  <si>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</si>
  <si>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</si>
  <si>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</si>
  <si>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</si>
  <si>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</si>
  <si>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</si>
  <si>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</si>
  <si>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</si>
  <si>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</si>
  <si>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</si>
  <si>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</si>
  <si>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СОШ №10</t>
  </si>
  <si>
    <t>Директор</t>
  </si>
  <si>
    <t>Доможирова О,Н.</t>
  </si>
  <si>
    <t>Макароны запеченные с сыром</t>
  </si>
  <si>
    <t>Чай с лимоном</t>
  </si>
  <si>
    <t>Хлеб из пшен.муки в/с</t>
  </si>
  <si>
    <t>Яйца вареные</t>
  </si>
  <si>
    <t>Сок 200мл/шт</t>
  </si>
  <si>
    <t>Мармелад 70 гр</t>
  </si>
  <si>
    <t>Суп картофельный с рыбными консервами</t>
  </si>
  <si>
    <t>Котлеты, биточки, шницели(свинина)</t>
  </si>
  <si>
    <t>Рис припущенный с овощами</t>
  </si>
  <si>
    <t>Кисель "Витошка"</t>
  </si>
  <si>
    <t>Хлеб "Ржаной обдирной"</t>
  </si>
  <si>
    <t>Яблоки</t>
  </si>
  <si>
    <t>Каша рисовая на молоке</t>
  </si>
  <si>
    <t>Какао "Витошка"</t>
  </si>
  <si>
    <t>Каша гречневая молочная</t>
  </si>
  <si>
    <t>Кофейный напиток с молоком</t>
  </si>
  <si>
    <t>Масло Сливочное</t>
  </si>
  <si>
    <t>Сыр "Голландский"</t>
  </si>
  <si>
    <t>Мармелад жев. 30 гр</t>
  </si>
  <si>
    <t>Омлет натуральный</t>
  </si>
  <si>
    <t>Суп молочный с макаронными изд.</t>
  </si>
  <si>
    <t>Чай с молоком</t>
  </si>
  <si>
    <t>Каша пшенная на сухом молоке</t>
  </si>
  <si>
    <t>Какао с молоком сгущенным</t>
  </si>
  <si>
    <t>Омлет с сыром</t>
  </si>
  <si>
    <t>Пудинг из творога с рисом</t>
  </si>
  <si>
    <t>Молоко сгущенное</t>
  </si>
  <si>
    <t>Чай с сахаром</t>
  </si>
  <si>
    <t>Каша "Дружба"</t>
  </si>
  <si>
    <t>Каша овсяная на молоке из "Геркулеса" жидкая</t>
  </si>
  <si>
    <t>Огурцы свежие</t>
  </si>
  <si>
    <t>Суп картофельный с бобовыми на курином бульоне</t>
  </si>
  <si>
    <t>Каша гречневая рассыпчатая</t>
  </si>
  <si>
    <t>Печень По-строгановски (говяжья)</t>
  </si>
  <si>
    <t>Напиток "Витошка"</t>
  </si>
  <si>
    <t>Гренки из пшеничного хлеба</t>
  </si>
  <si>
    <t>Помидоры свежие</t>
  </si>
  <si>
    <t>Борщ  с капустой и картофелем на курином бульоне</t>
  </si>
  <si>
    <t>Котлеты припущенные из мяса птицы</t>
  </si>
  <si>
    <t>Макаронные изделия отварные</t>
  </si>
  <si>
    <t>Компот из кураги и изюма</t>
  </si>
  <si>
    <t>Суп крестьянский с крупой</t>
  </si>
  <si>
    <t>Рагу из птицы</t>
  </si>
  <si>
    <t>Напиток витаминный</t>
  </si>
  <si>
    <t>Рассольник ленинградский на курином бульоне</t>
  </si>
  <si>
    <t>Котлета рыбная (горбуша)</t>
  </si>
  <si>
    <t>Картофельное пюре</t>
  </si>
  <si>
    <t>Суп с рыбными консервами и крупой</t>
  </si>
  <si>
    <t>Тефтели (свинина)</t>
  </si>
  <si>
    <t>Гуляш из мяса птицы</t>
  </si>
  <si>
    <t>Щи из свежей капусты с картофелем на бульоне</t>
  </si>
  <si>
    <t>Плов</t>
  </si>
  <si>
    <t>Суп картофельный с макаронными изделиями на курином бульоне</t>
  </si>
  <si>
    <t>Биточки рубленые куриные</t>
  </si>
  <si>
    <t>Рагу овощное</t>
  </si>
  <si>
    <t>Свекольник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</si>
</sst>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3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O4" sqref="O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40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41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12</v>
      </c>
      <c r="H6" s="40">
        <v>8</v>
      </c>
      <c r="I6" s="40">
        <v>47</v>
      </c>
      <c r="J6" s="40">
        <v>309</v>
      </c>
      <c r="K6" s="41">
        <v>226</v>
      </c>
      <c r="L6" s="40"/>
    </row>
    <row r="7" spans="1:12" ht="15" x14ac:dyDescent="0.25">
      <c r="A7" s="23"/>
      <c r="B7" s="15"/>
      <c r="C7" s="11"/>
      <c r="D7" s="6"/>
      <c r="E7" s="42" t="s">
        <v>45</v>
      </c>
      <c r="F7" s="43">
        <v>20</v>
      </c>
      <c r="G7" s="43">
        <v>3</v>
      </c>
      <c r="H7" s="43">
        <v>2</v>
      </c>
      <c r="I7" s="43"/>
      <c r="J7" s="43">
        <v>31</v>
      </c>
      <c r="K7" s="44">
        <v>337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/>
      <c r="H8" s="43"/>
      <c r="I8" s="43">
        <v>15</v>
      </c>
      <c r="J8" s="43">
        <v>64</v>
      </c>
      <c r="K8" s="44">
        <v>265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2</v>
      </c>
      <c r="H9" s="43"/>
      <c r="I9" s="43">
        <v>15</v>
      </c>
      <c r="J9" s="43">
        <v>73</v>
      </c>
      <c r="K9" s="44">
        <v>11003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46</v>
      </c>
      <c r="F11" s="43">
        <v>200</v>
      </c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 t="s">
        <v>47</v>
      </c>
      <c r="F12" s="43">
        <v>70</v>
      </c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720</v>
      </c>
      <c r="G13" s="19">
        <f t="shared" ref="G13:J13" si="0">SUM(G6:G12)</f>
        <v>17</v>
      </c>
      <c r="H13" s="19">
        <f t="shared" si="0"/>
        <v>10</v>
      </c>
      <c r="I13" s="19">
        <f t="shared" si="0"/>
        <v>77</v>
      </c>
      <c r="J13" s="19">
        <f t="shared" si="0"/>
        <v>477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2</v>
      </c>
      <c r="H15" s="43">
        <v>2</v>
      </c>
      <c r="I15" s="43">
        <v>16</v>
      </c>
      <c r="J15" s="43">
        <v>95</v>
      </c>
      <c r="K15" s="44">
        <v>64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95</v>
      </c>
      <c r="G16" s="43">
        <v>12</v>
      </c>
      <c r="H16" s="43">
        <v>24</v>
      </c>
      <c r="I16" s="43">
        <v>10</v>
      </c>
      <c r="J16" s="43">
        <v>303</v>
      </c>
      <c r="K16" s="44">
        <v>268</v>
      </c>
      <c r="L16" s="43"/>
    </row>
    <row r="17" spans="1:12" ht="15" customHeight="1" x14ac:dyDescent="0.2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4</v>
      </c>
      <c r="H17" s="43">
        <v>7</v>
      </c>
      <c r="I17" s="43">
        <v>29</v>
      </c>
      <c r="J17" s="43">
        <v>241</v>
      </c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>
        <v>200</v>
      </c>
      <c r="G18" s="43"/>
      <c r="H18" s="43"/>
      <c r="I18" s="43">
        <v>10</v>
      </c>
      <c r="J18" s="43">
        <v>40</v>
      </c>
      <c r="K18" s="44">
        <v>10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30</v>
      </c>
      <c r="G19" s="43">
        <v>2</v>
      </c>
      <c r="H19" s="43"/>
      <c r="I19" s="43">
        <v>15</v>
      </c>
      <c r="J19" s="43">
        <v>73</v>
      </c>
      <c r="K19" s="44">
        <v>11003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52</v>
      </c>
      <c r="F20" s="43">
        <v>25</v>
      </c>
      <c r="G20" s="43">
        <v>2</v>
      </c>
      <c r="H20" s="43"/>
      <c r="I20" s="43">
        <v>10</v>
      </c>
      <c r="J20" s="43">
        <v>49</v>
      </c>
      <c r="K20" s="44">
        <v>11004</v>
      </c>
      <c r="L20" s="43"/>
    </row>
    <row r="21" spans="1:12" ht="15" x14ac:dyDescent="0.25">
      <c r="A21" s="23"/>
      <c r="B21" s="15"/>
      <c r="C21" s="11"/>
      <c r="D21" s="6"/>
      <c r="E21" s="42" t="s">
        <v>53</v>
      </c>
      <c r="F21" s="43">
        <v>100</v>
      </c>
      <c r="G21" s="43"/>
      <c r="H21" s="43"/>
      <c r="I21" s="43">
        <v>10</v>
      </c>
      <c r="J21" s="43">
        <v>47</v>
      </c>
      <c r="K21" s="44">
        <v>11001</v>
      </c>
      <c r="L21" s="43"/>
    </row>
    <row r="22" spans="1:12" ht="15" x14ac:dyDescent="0.25">
      <c r="A22" s="23"/>
      <c r="B22" s="15"/>
      <c r="C22" s="11"/>
      <c r="D22" s="6"/>
      <c r="E22" s="42" t="s">
        <v>72</v>
      </c>
      <c r="F22" s="43">
        <v>30</v>
      </c>
      <c r="G22" s="43"/>
      <c r="H22" s="43"/>
      <c r="I22" s="43"/>
      <c r="J22" s="43">
        <v>3</v>
      </c>
      <c r="K22" s="44">
        <v>1044</v>
      </c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 t="shared" ref="G23:J23" si="2">SUM(G14:G22)</f>
        <v>22</v>
      </c>
      <c r="H23" s="19">
        <f t="shared" si="2"/>
        <v>33</v>
      </c>
      <c r="I23" s="19">
        <f t="shared" si="2"/>
        <v>100</v>
      </c>
      <c r="J23" s="19">
        <f t="shared" si="2"/>
        <v>851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1550</v>
      </c>
      <c r="G24" s="32">
        <f t="shared" ref="G24:J24" si="4">G13+G23</f>
        <v>39</v>
      </c>
      <c r="H24" s="32">
        <f t="shared" si="4"/>
        <v>43</v>
      </c>
      <c r="I24" s="32">
        <f t="shared" si="4"/>
        <v>177</v>
      </c>
      <c r="J24" s="32">
        <f t="shared" si="4"/>
        <v>1328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200</v>
      </c>
      <c r="G25" s="40">
        <v>5</v>
      </c>
      <c r="H25" s="40">
        <v>7</v>
      </c>
      <c r="I25" s="40">
        <v>32</v>
      </c>
      <c r="J25" s="40">
        <v>214</v>
      </c>
      <c r="K25" s="41">
        <v>105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3</v>
      </c>
      <c r="H27" s="43">
        <v>3</v>
      </c>
      <c r="I27" s="43">
        <v>15</v>
      </c>
      <c r="J27" s="43">
        <v>115</v>
      </c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30</v>
      </c>
      <c r="G28" s="43">
        <v>2</v>
      </c>
      <c r="H28" s="43"/>
      <c r="I28" s="43">
        <v>15</v>
      </c>
      <c r="J28" s="43">
        <v>73</v>
      </c>
      <c r="K28" s="44">
        <v>11003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430</v>
      </c>
      <c r="G32" s="19">
        <f t="shared" ref="G32" si="6">SUM(G25:G31)</f>
        <v>10</v>
      </c>
      <c r="H32" s="19">
        <f t="shared" ref="H32" si="7">SUM(H25:H31)</f>
        <v>10</v>
      </c>
      <c r="I32" s="19">
        <f t="shared" ref="I32" si="8">SUM(I25:I31)</f>
        <v>62</v>
      </c>
      <c r="J32" s="19">
        <f t="shared" ref="J32:L32" si="9">SUM(J25:J31)</f>
        <v>402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73</v>
      </c>
      <c r="F34" s="43">
        <v>200</v>
      </c>
      <c r="G34" s="43">
        <v>9</v>
      </c>
      <c r="H34" s="43">
        <v>8</v>
      </c>
      <c r="I34" s="43">
        <v>16</v>
      </c>
      <c r="J34" s="43">
        <v>176</v>
      </c>
      <c r="K34" s="44">
        <v>37.01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75</v>
      </c>
      <c r="F35" s="43">
        <v>110</v>
      </c>
      <c r="G35" s="43">
        <v>14</v>
      </c>
      <c r="H35" s="43">
        <v>14</v>
      </c>
      <c r="I35" s="43">
        <v>5</v>
      </c>
      <c r="J35" s="43">
        <v>221</v>
      </c>
      <c r="K35" s="44">
        <v>21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74</v>
      </c>
      <c r="F36" s="43">
        <v>150</v>
      </c>
      <c r="G36" s="43">
        <v>9</v>
      </c>
      <c r="H36" s="43">
        <v>2</v>
      </c>
      <c r="I36" s="43">
        <v>37</v>
      </c>
      <c r="J36" s="43">
        <v>213</v>
      </c>
      <c r="K36" s="44">
        <v>196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76</v>
      </c>
      <c r="F37" s="43">
        <v>200</v>
      </c>
      <c r="G37" s="43"/>
      <c r="H37" s="43"/>
      <c r="I37" s="43">
        <v>5</v>
      </c>
      <c r="J37" s="43">
        <v>20</v>
      </c>
      <c r="K37" s="44">
        <v>9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77</v>
      </c>
      <c r="F38" s="43">
        <v>20</v>
      </c>
      <c r="G38" s="43">
        <v>2</v>
      </c>
      <c r="H38" s="43"/>
      <c r="I38" s="43">
        <v>15</v>
      </c>
      <c r="J38" s="43">
        <v>74</v>
      </c>
      <c r="K38" s="44">
        <v>67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52</v>
      </c>
      <c r="F39" s="43">
        <v>25</v>
      </c>
      <c r="G39" s="43">
        <v>2</v>
      </c>
      <c r="H39" s="43"/>
      <c r="I39" s="43">
        <v>10</v>
      </c>
      <c r="J39" s="43">
        <v>49</v>
      </c>
      <c r="K39" s="44">
        <v>11004</v>
      </c>
      <c r="L39" s="43"/>
    </row>
    <row r="40" spans="1:12" ht="15" x14ac:dyDescent="0.25">
      <c r="A40" s="14"/>
      <c r="B40" s="15"/>
      <c r="C40" s="11"/>
      <c r="D40" s="6"/>
      <c r="E40" s="42" t="s">
        <v>78</v>
      </c>
      <c r="F40" s="43">
        <v>30</v>
      </c>
      <c r="G40" s="43"/>
      <c r="H40" s="43"/>
      <c r="I40" s="43">
        <v>1</v>
      </c>
      <c r="J40" s="43">
        <v>7</v>
      </c>
      <c r="K40" s="44">
        <v>1038</v>
      </c>
      <c r="L40" s="43"/>
    </row>
    <row r="41" spans="1:12" ht="15" x14ac:dyDescent="0.25">
      <c r="A41" s="14"/>
      <c r="B41" s="15"/>
      <c r="C41" s="11"/>
      <c r="D41" s="6"/>
      <c r="E41" s="42" t="s">
        <v>46</v>
      </c>
      <c r="F41" s="43">
        <v>200</v>
      </c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6"/>
      <c r="E42" s="42" t="s">
        <v>60</v>
      </c>
      <c r="F42" s="43">
        <v>30</v>
      </c>
      <c r="G42" s="43"/>
      <c r="H42" s="43"/>
      <c r="I42" s="43"/>
      <c r="J42" s="43"/>
      <c r="K42" s="44"/>
      <c r="L42" s="43"/>
    </row>
    <row r="43" spans="1:12" ht="15" x14ac:dyDescent="0.25">
      <c r="A43" s="16"/>
      <c r="B43" s="17"/>
      <c r="C43" s="8"/>
      <c r="D43" s="18" t="s">
        <v>33</v>
      </c>
      <c r="E43" s="9"/>
      <c r="F43" s="19">
        <f>SUM(F33:F42)</f>
        <v>965</v>
      </c>
      <c r="G43" s="19">
        <f t="shared" ref="G43" si="10">SUM(G33:G42)</f>
        <v>36</v>
      </c>
      <c r="H43" s="19">
        <f t="shared" ref="H43" si="11">SUM(H33:H42)</f>
        <v>24</v>
      </c>
      <c r="I43" s="19">
        <f t="shared" ref="I43" si="12">SUM(I33:I42)</f>
        <v>89</v>
      </c>
      <c r="J43" s="19">
        <f t="shared" ref="J43:L43" si="13">SUM(J33:J42)</f>
        <v>760</v>
      </c>
      <c r="K43" s="25"/>
      <c r="L43" s="19">
        <f t="shared" si="13"/>
        <v>0</v>
      </c>
    </row>
    <row r="44" spans="1:12" ht="15.75" customHeight="1" x14ac:dyDescent="0.2">
      <c r="A44" s="33">
        <f>A25</f>
        <v>1</v>
      </c>
      <c r="B44" s="33">
        <f>B25</f>
        <v>2</v>
      </c>
      <c r="C44" s="55" t="s">
        <v>4</v>
      </c>
      <c r="D44" s="56"/>
      <c r="E44" s="31"/>
      <c r="F44" s="32">
        <f>F32+F43</f>
        <v>1395</v>
      </c>
      <c r="G44" s="32">
        <f t="shared" ref="G44" si="14">G32+G43</f>
        <v>46</v>
      </c>
      <c r="H44" s="32">
        <f t="shared" ref="H44" si="15">H32+H43</f>
        <v>34</v>
      </c>
      <c r="I44" s="32">
        <f t="shared" ref="I44" si="16">I32+I43</f>
        <v>151</v>
      </c>
      <c r="J44" s="32">
        <f t="shared" ref="J44:L44" si="17">J32+J43</f>
        <v>1162</v>
      </c>
      <c r="K44" s="32"/>
      <c r="L44" s="32">
        <f t="shared" si="17"/>
        <v>0</v>
      </c>
    </row>
    <row r="45" spans="1:12" ht="15" x14ac:dyDescent="0.25">
      <c r="A45" s="20">
        <v>1</v>
      </c>
      <c r="B45" s="21">
        <v>3</v>
      </c>
      <c r="C45" s="22" t="s">
        <v>20</v>
      </c>
      <c r="D45" s="5" t="s">
        <v>21</v>
      </c>
      <c r="E45" s="39" t="s">
        <v>56</v>
      </c>
      <c r="F45" s="40">
        <v>200</v>
      </c>
      <c r="G45" s="40">
        <v>9</v>
      </c>
      <c r="H45" s="40">
        <v>9</v>
      </c>
      <c r="I45" s="40">
        <v>32</v>
      </c>
      <c r="J45" s="40">
        <v>250</v>
      </c>
      <c r="K45" s="41">
        <v>95</v>
      </c>
      <c r="L45" s="40"/>
    </row>
    <row r="46" spans="1:12" ht="15" x14ac:dyDescent="0.25">
      <c r="A46" s="23"/>
      <c r="B46" s="15"/>
      <c r="C46" s="11"/>
      <c r="D46" s="6"/>
      <c r="E46" s="42" t="s">
        <v>58</v>
      </c>
      <c r="F46" s="43">
        <v>10</v>
      </c>
      <c r="G46" s="43"/>
      <c r="H46" s="43">
        <v>7</v>
      </c>
      <c r="I46" s="43"/>
      <c r="J46" s="43">
        <v>66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 t="s">
        <v>57</v>
      </c>
      <c r="F47" s="43">
        <v>200</v>
      </c>
      <c r="G47" s="43">
        <v>3</v>
      </c>
      <c r="H47" s="43">
        <v>3</v>
      </c>
      <c r="I47" s="43">
        <v>21</v>
      </c>
      <c r="J47" s="43">
        <v>126</v>
      </c>
      <c r="K47" s="44">
        <v>258</v>
      </c>
      <c r="L47" s="43"/>
    </row>
    <row r="48" spans="1:12" ht="15" x14ac:dyDescent="0.25">
      <c r="A48" s="23"/>
      <c r="B48" s="15"/>
      <c r="C48" s="11"/>
      <c r="D48" s="7" t="s">
        <v>23</v>
      </c>
      <c r="E48" s="42" t="s">
        <v>44</v>
      </c>
      <c r="F48" s="43">
        <v>30</v>
      </c>
      <c r="G48" s="43">
        <v>2</v>
      </c>
      <c r="H48" s="43"/>
      <c r="I48" s="43">
        <v>15</v>
      </c>
      <c r="J48" s="43">
        <v>73</v>
      </c>
      <c r="K48" s="44">
        <v>11003</v>
      </c>
      <c r="L48" s="43"/>
    </row>
    <row r="49" spans="1:12" ht="15" x14ac:dyDescent="0.25">
      <c r="A49" s="23"/>
      <c r="B49" s="15"/>
      <c r="C49" s="11"/>
      <c r="D49" s="7" t="s">
        <v>24</v>
      </c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 t="s">
        <v>59</v>
      </c>
      <c r="F50" s="43">
        <v>5</v>
      </c>
      <c r="G50" s="43">
        <v>1</v>
      </c>
      <c r="H50" s="43">
        <v>1</v>
      </c>
      <c r="I50" s="43"/>
      <c r="J50" s="43">
        <v>18</v>
      </c>
      <c r="K50" s="44"/>
      <c r="L50" s="43"/>
    </row>
    <row r="51" spans="1:12" ht="15" x14ac:dyDescent="0.25">
      <c r="A51" s="23"/>
      <c r="B51" s="15"/>
      <c r="C51" s="11"/>
      <c r="D51" s="6"/>
      <c r="E51" s="42" t="s">
        <v>46</v>
      </c>
      <c r="F51" s="43">
        <v>200</v>
      </c>
      <c r="G51" s="43"/>
      <c r="H51" s="43"/>
      <c r="I51" s="43"/>
      <c r="J51" s="43"/>
      <c r="K51" s="44"/>
      <c r="L51" s="43"/>
    </row>
    <row r="52" spans="1:12" ht="15" x14ac:dyDescent="0.25">
      <c r="A52" s="23"/>
      <c r="B52" s="15"/>
      <c r="C52" s="11"/>
      <c r="D52" s="6"/>
      <c r="E52" s="42" t="s">
        <v>60</v>
      </c>
      <c r="F52" s="43">
        <v>30</v>
      </c>
      <c r="G52" s="43"/>
      <c r="H52" s="43"/>
      <c r="I52" s="43"/>
      <c r="J52" s="43"/>
      <c r="K52" s="44"/>
      <c r="L52" s="43"/>
    </row>
    <row r="53" spans="1:12" ht="15" x14ac:dyDescent="0.25">
      <c r="A53" s="24"/>
      <c r="B53" s="17"/>
      <c r="C53" s="8"/>
      <c r="D53" s="18" t="s">
        <v>33</v>
      </c>
      <c r="E53" s="9"/>
      <c r="F53" s="19">
        <f>SUM(F45:F52)</f>
        <v>675</v>
      </c>
      <c r="G53" s="19">
        <f t="shared" ref="G53" si="18">SUM(G45:G52)</f>
        <v>15</v>
      </c>
      <c r="H53" s="19">
        <f t="shared" ref="H53" si="19">SUM(H45:H52)</f>
        <v>20</v>
      </c>
      <c r="I53" s="19">
        <f t="shared" ref="I53" si="20">SUM(I45:I52)</f>
        <v>68</v>
      </c>
      <c r="J53" s="19">
        <f t="shared" ref="J53:L53" si="21">SUM(J45:J52)</f>
        <v>533</v>
      </c>
      <c r="K53" s="25"/>
      <c r="L53" s="19">
        <f t="shared" si="21"/>
        <v>0</v>
      </c>
    </row>
    <row r="54" spans="1:12" ht="15" x14ac:dyDescent="0.25">
      <c r="A54" s="26">
        <f>A45</f>
        <v>1</v>
      </c>
      <c r="B54" s="13">
        <f>B45</f>
        <v>3</v>
      </c>
      <c r="C54" s="10" t="s">
        <v>25</v>
      </c>
      <c r="D54" s="7" t="s">
        <v>26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27</v>
      </c>
      <c r="E55" s="42" t="s">
        <v>79</v>
      </c>
      <c r="F55" s="43">
        <v>200</v>
      </c>
      <c r="G55" s="43">
        <v>4</v>
      </c>
      <c r="H55" s="43">
        <v>4</v>
      </c>
      <c r="I55" s="43">
        <v>5</v>
      </c>
      <c r="J55" s="43">
        <v>113</v>
      </c>
      <c r="K55" s="44">
        <v>27.01</v>
      </c>
      <c r="L55" s="43"/>
    </row>
    <row r="56" spans="1:12" ht="15" x14ac:dyDescent="0.25">
      <c r="A56" s="23"/>
      <c r="B56" s="15"/>
      <c r="C56" s="11"/>
      <c r="D56" s="7" t="s">
        <v>28</v>
      </c>
      <c r="E56" s="42" t="s">
        <v>80</v>
      </c>
      <c r="F56" s="43">
        <v>105</v>
      </c>
      <c r="G56" s="43">
        <v>15</v>
      </c>
      <c r="H56" s="43">
        <v>20</v>
      </c>
      <c r="I56" s="43">
        <v>11</v>
      </c>
      <c r="J56" s="43">
        <v>234</v>
      </c>
      <c r="K56" s="44">
        <v>189</v>
      </c>
      <c r="L56" s="43"/>
    </row>
    <row r="57" spans="1:12" ht="15" x14ac:dyDescent="0.25">
      <c r="A57" s="23"/>
      <c r="B57" s="15"/>
      <c r="C57" s="11"/>
      <c r="D57" s="7" t="s">
        <v>29</v>
      </c>
      <c r="E57" s="42" t="s">
        <v>81</v>
      </c>
      <c r="F57" s="43">
        <v>180</v>
      </c>
      <c r="G57" s="43">
        <v>7</v>
      </c>
      <c r="H57" s="43">
        <v>7</v>
      </c>
      <c r="I57" s="43">
        <v>42</v>
      </c>
      <c r="J57" s="43">
        <v>257</v>
      </c>
      <c r="K57" s="44">
        <v>204</v>
      </c>
      <c r="L57" s="43"/>
    </row>
    <row r="58" spans="1:12" ht="15" x14ac:dyDescent="0.25">
      <c r="A58" s="23"/>
      <c r="B58" s="15"/>
      <c r="C58" s="11"/>
      <c r="D58" s="7" t="s">
        <v>30</v>
      </c>
      <c r="E58" s="42" t="s">
        <v>82</v>
      </c>
      <c r="F58" s="43">
        <v>200</v>
      </c>
      <c r="G58" s="43">
        <v>1</v>
      </c>
      <c r="H58" s="43"/>
      <c r="I58" s="43">
        <v>22</v>
      </c>
      <c r="J58" s="43">
        <v>91</v>
      </c>
      <c r="K58" s="44">
        <v>20</v>
      </c>
      <c r="L58" s="43"/>
    </row>
    <row r="59" spans="1:12" ht="15" x14ac:dyDescent="0.25">
      <c r="A59" s="23"/>
      <c r="B59" s="15"/>
      <c r="C59" s="11"/>
      <c r="D59" s="7" t="s">
        <v>31</v>
      </c>
      <c r="E59" s="42" t="s">
        <v>44</v>
      </c>
      <c r="F59" s="43">
        <v>30</v>
      </c>
      <c r="G59" s="43">
        <v>2</v>
      </c>
      <c r="H59" s="43"/>
      <c r="I59" s="43">
        <v>15</v>
      </c>
      <c r="J59" s="43">
        <v>73</v>
      </c>
      <c r="K59" s="44">
        <v>11003</v>
      </c>
      <c r="L59" s="43"/>
    </row>
    <row r="60" spans="1:12" ht="15" x14ac:dyDescent="0.25">
      <c r="A60" s="23"/>
      <c r="B60" s="15"/>
      <c r="C60" s="11"/>
      <c r="D60" s="7" t="s">
        <v>32</v>
      </c>
      <c r="E60" s="42" t="s">
        <v>52</v>
      </c>
      <c r="F60" s="43">
        <v>25</v>
      </c>
      <c r="G60" s="43">
        <v>2</v>
      </c>
      <c r="H60" s="43"/>
      <c r="I60" s="43">
        <v>10</v>
      </c>
      <c r="J60" s="43">
        <v>49</v>
      </c>
      <c r="K60" s="44">
        <v>11004</v>
      </c>
      <c r="L60" s="43"/>
    </row>
    <row r="61" spans="1:12" ht="15" x14ac:dyDescent="0.25">
      <c r="A61" s="23"/>
      <c r="B61" s="15"/>
      <c r="C61" s="11"/>
      <c r="D61" s="6"/>
      <c r="E61" s="42" t="s">
        <v>59</v>
      </c>
      <c r="F61" s="43">
        <v>10</v>
      </c>
      <c r="G61" s="43">
        <v>3</v>
      </c>
      <c r="H61" s="43">
        <v>3</v>
      </c>
      <c r="I61" s="43"/>
      <c r="J61" s="43">
        <v>35</v>
      </c>
      <c r="K61" s="44"/>
      <c r="L61" s="43"/>
    </row>
    <row r="62" spans="1:12" ht="15" x14ac:dyDescent="0.25">
      <c r="A62" s="23"/>
      <c r="B62" s="15"/>
      <c r="C62" s="11"/>
      <c r="D62" s="6"/>
      <c r="E62" s="42" t="s">
        <v>53</v>
      </c>
      <c r="F62" s="43">
        <v>100</v>
      </c>
      <c r="G62" s="43"/>
      <c r="H62" s="43"/>
      <c r="I62" s="43">
        <v>10</v>
      </c>
      <c r="J62" s="43">
        <v>47</v>
      </c>
      <c r="K62" s="44">
        <v>11001</v>
      </c>
      <c r="L62" s="43"/>
    </row>
    <row r="63" spans="1:12" ht="15" x14ac:dyDescent="0.25">
      <c r="A63" s="23"/>
      <c r="B63" s="15"/>
      <c r="C63" s="11"/>
      <c r="D63" s="6"/>
      <c r="E63" s="42" t="s">
        <v>72</v>
      </c>
      <c r="F63" s="43">
        <v>30</v>
      </c>
      <c r="G63" s="43"/>
      <c r="H63" s="43"/>
      <c r="I63" s="43"/>
      <c r="J63" s="43">
        <v>3</v>
      </c>
      <c r="K63" s="44">
        <v>1044</v>
      </c>
      <c r="L63" s="43"/>
    </row>
    <row r="64" spans="1:12" ht="15" x14ac:dyDescent="0.25">
      <c r="A64" s="24"/>
      <c r="B64" s="17"/>
      <c r="C64" s="8"/>
      <c r="D64" s="18" t="s">
        <v>33</v>
      </c>
      <c r="E64" s="9"/>
      <c r="F64" s="19">
        <f>SUM(F54:F63)</f>
        <v>880</v>
      </c>
      <c r="G64" s="19">
        <f t="shared" ref="G64" si="22">SUM(G54:G63)</f>
        <v>34</v>
      </c>
      <c r="H64" s="19">
        <f t="shared" ref="H64" si="23">SUM(H54:H63)</f>
        <v>34</v>
      </c>
      <c r="I64" s="19">
        <f t="shared" ref="I64" si="24">SUM(I54:I63)</f>
        <v>115</v>
      </c>
      <c r="J64" s="19">
        <f t="shared" ref="J64:L64" si="25">SUM(J54:J63)</f>
        <v>902</v>
      </c>
      <c r="K64" s="25"/>
      <c r="L64" s="19">
        <f t="shared" si="25"/>
        <v>0</v>
      </c>
    </row>
    <row r="65" spans="1:12" ht="15.75" customHeight="1" x14ac:dyDescent="0.2">
      <c r="A65" s="29">
        <f>A45</f>
        <v>1</v>
      </c>
      <c r="B65" s="30">
        <f>B45</f>
        <v>3</v>
      </c>
      <c r="C65" s="55" t="s">
        <v>4</v>
      </c>
      <c r="D65" s="56"/>
      <c r="E65" s="31"/>
      <c r="F65" s="32">
        <f>F53+F64</f>
        <v>1555</v>
      </c>
      <c r="G65" s="32">
        <f t="shared" ref="G65" si="26">G53+G64</f>
        <v>49</v>
      </c>
      <c r="H65" s="32">
        <f t="shared" ref="H65" si="27">H53+H64</f>
        <v>54</v>
      </c>
      <c r="I65" s="32">
        <f t="shared" ref="I65" si="28">I53+I64</f>
        <v>183</v>
      </c>
      <c r="J65" s="32">
        <f t="shared" ref="J65:L65" si="29">J53+J64</f>
        <v>1435</v>
      </c>
      <c r="K65" s="32"/>
      <c r="L65" s="32">
        <f t="shared" si="29"/>
        <v>0</v>
      </c>
    </row>
    <row r="66" spans="1:12" ht="15" x14ac:dyDescent="0.25">
      <c r="A66" s="20">
        <v>1</v>
      </c>
      <c r="B66" s="21">
        <v>4</v>
      </c>
      <c r="C66" s="22" t="s">
        <v>20</v>
      </c>
      <c r="D66" s="5" t="s">
        <v>21</v>
      </c>
      <c r="E66" s="39" t="s">
        <v>61</v>
      </c>
      <c r="F66" s="40">
        <v>180</v>
      </c>
      <c r="G66" s="40">
        <v>16</v>
      </c>
      <c r="H66" s="40">
        <v>20</v>
      </c>
      <c r="I66" s="40">
        <v>4</v>
      </c>
      <c r="J66" s="40">
        <v>261</v>
      </c>
      <c r="K66" s="41">
        <v>117</v>
      </c>
      <c r="L66" s="40"/>
    </row>
    <row r="67" spans="1:12" ht="15" x14ac:dyDescent="0.25">
      <c r="A67" s="23"/>
      <c r="B67" s="15"/>
      <c r="C67" s="11"/>
      <c r="D67" s="6"/>
      <c r="E67" s="42" t="s">
        <v>58</v>
      </c>
      <c r="F67" s="43">
        <v>9</v>
      </c>
      <c r="G67" s="43"/>
      <c r="H67" s="43">
        <v>7</v>
      </c>
      <c r="I67" s="43"/>
      <c r="J67" s="43">
        <v>35</v>
      </c>
      <c r="K67" s="44"/>
      <c r="L67" s="43"/>
    </row>
    <row r="68" spans="1:12" ht="15" x14ac:dyDescent="0.25">
      <c r="A68" s="23"/>
      <c r="B68" s="15"/>
      <c r="C68" s="11"/>
      <c r="D68" s="7" t="s">
        <v>22</v>
      </c>
      <c r="E68" s="42" t="s">
        <v>43</v>
      </c>
      <c r="F68" s="43">
        <v>200</v>
      </c>
      <c r="G68" s="43"/>
      <c r="H68" s="43"/>
      <c r="I68" s="43">
        <v>15</v>
      </c>
      <c r="J68" s="43">
        <v>35</v>
      </c>
      <c r="K68" s="44"/>
      <c r="L68" s="43"/>
    </row>
    <row r="69" spans="1:12" ht="15" x14ac:dyDescent="0.25">
      <c r="A69" s="23"/>
      <c r="B69" s="15"/>
      <c r="C69" s="11"/>
      <c r="D69" s="7" t="s">
        <v>23</v>
      </c>
      <c r="E69" s="42" t="s">
        <v>44</v>
      </c>
      <c r="F69" s="43">
        <v>30</v>
      </c>
      <c r="G69" s="43">
        <v>2</v>
      </c>
      <c r="H69" s="43"/>
      <c r="I69" s="43">
        <v>15</v>
      </c>
      <c r="J69" s="43">
        <v>73</v>
      </c>
      <c r="K69" s="44"/>
      <c r="L69" s="43"/>
    </row>
    <row r="70" spans="1:12" ht="15" x14ac:dyDescent="0.25">
      <c r="A70" s="23"/>
      <c r="B70" s="15"/>
      <c r="C70" s="11"/>
      <c r="D70" s="7" t="s">
        <v>24</v>
      </c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6"/>
      <c r="E71" s="42" t="s">
        <v>59</v>
      </c>
      <c r="F71" s="43">
        <v>10</v>
      </c>
      <c r="G71" s="43">
        <v>3</v>
      </c>
      <c r="H71" s="43">
        <v>3</v>
      </c>
      <c r="I71" s="43"/>
      <c r="J71" s="43">
        <v>35</v>
      </c>
      <c r="K71" s="44"/>
      <c r="L71" s="43"/>
    </row>
    <row r="72" spans="1:12" ht="15" x14ac:dyDescent="0.25">
      <c r="A72" s="23"/>
      <c r="B72" s="15"/>
      <c r="C72" s="11"/>
      <c r="D72" s="6"/>
      <c r="E72" s="42" t="s">
        <v>60</v>
      </c>
      <c r="F72" s="43">
        <v>30</v>
      </c>
      <c r="G72" s="43"/>
      <c r="H72" s="43"/>
      <c r="I72" s="43"/>
      <c r="J72" s="43"/>
      <c r="K72" s="44"/>
      <c r="L72" s="43"/>
    </row>
    <row r="73" spans="1:12" ht="15" x14ac:dyDescent="0.25">
      <c r="A73" s="24"/>
      <c r="B73" s="17"/>
      <c r="C73" s="8"/>
      <c r="D73" s="18" t="s">
        <v>33</v>
      </c>
      <c r="E73" s="9"/>
      <c r="F73" s="19">
        <f>SUM(F66:F72)</f>
        <v>459</v>
      </c>
      <c r="G73" s="19">
        <f t="shared" ref="G73" si="30">SUM(G66:G72)</f>
        <v>21</v>
      </c>
      <c r="H73" s="19">
        <f t="shared" ref="H73" si="31">SUM(H66:H72)</f>
        <v>30</v>
      </c>
      <c r="I73" s="19">
        <f t="shared" ref="I73" si="32">SUM(I66:I72)</f>
        <v>34</v>
      </c>
      <c r="J73" s="19">
        <f t="shared" ref="J73:L73" si="33">SUM(J66:J72)</f>
        <v>439</v>
      </c>
      <c r="K73" s="25"/>
      <c r="L73" s="19">
        <f t="shared" si="33"/>
        <v>0</v>
      </c>
    </row>
    <row r="74" spans="1:12" ht="15" x14ac:dyDescent="0.25">
      <c r="A74" s="26">
        <f>A66</f>
        <v>1</v>
      </c>
      <c r="B74" s="13">
        <f>B66</f>
        <v>4</v>
      </c>
      <c r="C74" s="10" t="s">
        <v>25</v>
      </c>
      <c r="D74" s="7" t="s">
        <v>26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27</v>
      </c>
      <c r="E75" s="42" t="s">
        <v>83</v>
      </c>
      <c r="F75" s="43">
        <v>200</v>
      </c>
      <c r="G75" s="43">
        <v>7</v>
      </c>
      <c r="H75" s="43">
        <v>9</v>
      </c>
      <c r="I75" s="43">
        <v>11</v>
      </c>
      <c r="J75" s="43">
        <v>166</v>
      </c>
      <c r="K75" s="44">
        <v>98</v>
      </c>
      <c r="L75" s="43"/>
    </row>
    <row r="76" spans="1:12" ht="15" x14ac:dyDescent="0.25">
      <c r="A76" s="23"/>
      <c r="B76" s="15"/>
      <c r="C76" s="11"/>
      <c r="D76" s="7" t="s">
        <v>28</v>
      </c>
      <c r="E76" s="42" t="s">
        <v>84</v>
      </c>
      <c r="F76" s="43">
        <v>230</v>
      </c>
      <c r="G76" s="43">
        <v>20</v>
      </c>
      <c r="H76" s="43">
        <v>19</v>
      </c>
      <c r="I76" s="43">
        <v>21</v>
      </c>
      <c r="J76" s="43">
        <v>339</v>
      </c>
      <c r="K76" s="44">
        <v>289</v>
      </c>
      <c r="L76" s="43"/>
    </row>
    <row r="77" spans="1:12" ht="15" x14ac:dyDescent="0.25">
      <c r="A77" s="23"/>
      <c r="B77" s="15"/>
      <c r="C77" s="11"/>
      <c r="D77" s="7" t="s">
        <v>29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30</v>
      </c>
      <c r="E78" s="42" t="s">
        <v>85</v>
      </c>
      <c r="F78" s="43">
        <v>200</v>
      </c>
      <c r="G78" s="43"/>
      <c r="H78" s="43"/>
      <c r="I78" s="43">
        <v>27</v>
      </c>
      <c r="J78" s="43">
        <v>111</v>
      </c>
      <c r="K78" s="51">
        <v>160238</v>
      </c>
      <c r="L78" s="43"/>
    </row>
    <row r="79" spans="1:12" ht="15" x14ac:dyDescent="0.25">
      <c r="A79" s="23"/>
      <c r="B79" s="15"/>
      <c r="C79" s="11"/>
      <c r="D79" s="7" t="s">
        <v>31</v>
      </c>
      <c r="E79" s="42" t="s">
        <v>44</v>
      </c>
      <c r="F79" s="43">
        <v>35</v>
      </c>
      <c r="G79" s="43">
        <v>3</v>
      </c>
      <c r="H79" s="43"/>
      <c r="I79" s="43">
        <v>18</v>
      </c>
      <c r="J79" s="43">
        <v>85</v>
      </c>
      <c r="K79" s="44">
        <v>11003</v>
      </c>
      <c r="L79" s="43"/>
    </row>
    <row r="80" spans="1:12" ht="15" x14ac:dyDescent="0.25">
      <c r="A80" s="23"/>
      <c r="B80" s="15"/>
      <c r="C80" s="11"/>
      <c r="D80" s="7" t="s">
        <v>32</v>
      </c>
      <c r="E80" s="42" t="s">
        <v>52</v>
      </c>
      <c r="F80" s="43">
        <v>25</v>
      </c>
      <c r="G80" s="43">
        <v>2</v>
      </c>
      <c r="H80" s="43"/>
      <c r="I80" s="43">
        <v>10</v>
      </c>
      <c r="J80" s="43">
        <v>49</v>
      </c>
      <c r="K80" s="44">
        <v>11004</v>
      </c>
      <c r="L80" s="43"/>
    </row>
    <row r="81" spans="1:12" ht="15" x14ac:dyDescent="0.25">
      <c r="A81" s="23"/>
      <c r="B81" s="15"/>
      <c r="C81" s="11"/>
      <c r="D81" s="6"/>
      <c r="E81" s="42" t="s">
        <v>46</v>
      </c>
      <c r="F81" s="43">
        <v>200</v>
      </c>
      <c r="G81" s="43"/>
      <c r="H81" s="43"/>
      <c r="I81" s="43"/>
      <c r="J81" s="43"/>
      <c r="K81" s="44"/>
      <c r="L81" s="43"/>
    </row>
    <row r="82" spans="1:12" ht="15" x14ac:dyDescent="0.25">
      <c r="A82" s="23"/>
      <c r="B82" s="15"/>
      <c r="C82" s="11"/>
      <c r="D82" s="6"/>
      <c r="E82" s="42" t="s">
        <v>78</v>
      </c>
      <c r="F82" s="43">
        <v>30</v>
      </c>
      <c r="G82" s="43"/>
      <c r="H82" s="43"/>
      <c r="I82" s="43">
        <v>1</v>
      </c>
      <c r="J82" s="43">
        <v>7</v>
      </c>
      <c r="K82" s="44">
        <v>1038</v>
      </c>
      <c r="L82" s="43"/>
    </row>
    <row r="83" spans="1:12" ht="15" x14ac:dyDescent="0.25">
      <c r="A83" s="24"/>
      <c r="B83" s="17"/>
      <c r="C83" s="8"/>
      <c r="D83" s="18" t="s">
        <v>33</v>
      </c>
      <c r="E83" s="9"/>
      <c r="F83" s="19">
        <f>SUM(F74:F82)</f>
        <v>920</v>
      </c>
      <c r="G83" s="19">
        <f t="shared" ref="G83" si="34">SUM(G74:G82)</f>
        <v>32</v>
      </c>
      <c r="H83" s="19">
        <f t="shared" ref="H83" si="35">SUM(H74:H82)</f>
        <v>28</v>
      </c>
      <c r="I83" s="19">
        <f t="shared" ref="I83" si="36">SUM(I74:I82)</f>
        <v>88</v>
      </c>
      <c r="J83" s="19">
        <f t="shared" ref="J83:L83" si="37">SUM(J74:J82)</f>
        <v>757</v>
      </c>
      <c r="K83" s="25"/>
      <c r="L83" s="19">
        <f t="shared" si="37"/>
        <v>0</v>
      </c>
    </row>
    <row r="84" spans="1:12" ht="15.75" customHeight="1" x14ac:dyDescent="0.2">
      <c r="A84" s="29">
        <f>A66</f>
        <v>1</v>
      </c>
      <c r="B84" s="30">
        <f>B66</f>
        <v>4</v>
      </c>
      <c r="C84" s="55" t="s">
        <v>4</v>
      </c>
      <c r="D84" s="56"/>
      <c r="E84" s="31"/>
      <c r="F84" s="32">
        <f>F73+F83</f>
        <v>1379</v>
      </c>
      <c r="G84" s="32">
        <f t="shared" ref="G84" si="38">G73+G83</f>
        <v>53</v>
      </c>
      <c r="H84" s="32">
        <f t="shared" ref="H84" si="39">H73+H83</f>
        <v>58</v>
      </c>
      <c r="I84" s="32">
        <f t="shared" ref="I84" si="40">I73+I83</f>
        <v>122</v>
      </c>
      <c r="J84" s="32">
        <f t="shared" ref="J84:L84" si="41">J73+J83</f>
        <v>1196</v>
      </c>
      <c r="K84" s="32"/>
      <c r="L84" s="32">
        <f t="shared" si="41"/>
        <v>0</v>
      </c>
    </row>
    <row r="85" spans="1:12" ht="15" x14ac:dyDescent="0.25">
      <c r="A85" s="20">
        <v>1</v>
      </c>
      <c r="B85" s="21">
        <v>5</v>
      </c>
      <c r="C85" s="22" t="s">
        <v>20</v>
      </c>
      <c r="D85" s="5" t="s">
        <v>21</v>
      </c>
      <c r="E85" s="39" t="s">
        <v>62</v>
      </c>
      <c r="F85" s="40">
        <v>200</v>
      </c>
      <c r="G85" s="40">
        <v>8</v>
      </c>
      <c r="H85" s="40">
        <v>8</v>
      </c>
      <c r="I85" s="40">
        <v>26</v>
      </c>
      <c r="J85" s="40">
        <v>215</v>
      </c>
      <c r="K85" s="41">
        <v>45</v>
      </c>
      <c r="L85" s="40"/>
    </row>
    <row r="86" spans="1:12" ht="15" x14ac:dyDescent="0.25">
      <c r="A86" s="23"/>
      <c r="B86" s="15"/>
      <c r="C86" s="11"/>
      <c r="D86" s="6"/>
      <c r="E86" s="42" t="s">
        <v>58</v>
      </c>
      <c r="F86" s="43">
        <v>10</v>
      </c>
      <c r="G86" s="43"/>
      <c r="H86" s="43">
        <v>7</v>
      </c>
      <c r="I86" s="43"/>
      <c r="J86" s="43">
        <v>66</v>
      </c>
      <c r="K86" s="44"/>
      <c r="L86" s="43"/>
    </row>
    <row r="87" spans="1:12" ht="15" x14ac:dyDescent="0.25">
      <c r="A87" s="23"/>
      <c r="B87" s="15"/>
      <c r="C87" s="11"/>
      <c r="D87" s="7" t="s">
        <v>22</v>
      </c>
      <c r="E87" s="42" t="s">
        <v>63</v>
      </c>
      <c r="F87" s="43">
        <v>200</v>
      </c>
      <c r="G87" s="43">
        <v>1</v>
      </c>
      <c r="H87" s="43">
        <v>1</v>
      </c>
      <c r="I87" s="43">
        <v>16</v>
      </c>
      <c r="J87" s="43">
        <v>83</v>
      </c>
      <c r="K87" s="44">
        <v>267</v>
      </c>
      <c r="L87" s="43"/>
    </row>
    <row r="88" spans="1:12" ht="15" x14ac:dyDescent="0.25">
      <c r="A88" s="23"/>
      <c r="B88" s="15"/>
      <c r="C88" s="11"/>
      <c r="D88" s="7" t="s">
        <v>23</v>
      </c>
      <c r="E88" s="42" t="s">
        <v>44</v>
      </c>
      <c r="F88" s="43">
        <v>30</v>
      </c>
      <c r="G88" s="43">
        <v>2</v>
      </c>
      <c r="H88" s="43"/>
      <c r="I88" s="43">
        <v>15</v>
      </c>
      <c r="J88" s="43">
        <v>73</v>
      </c>
      <c r="K88" s="44">
        <v>11003</v>
      </c>
      <c r="L88" s="43"/>
    </row>
    <row r="89" spans="1:12" ht="15" x14ac:dyDescent="0.25">
      <c r="A89" s="23"/>
      <c r="B89" s="15"/>
      <c r="C89" s="11"/>
      <c r="D89" s="7" t="s">
        <v>24</v>
      </c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3"/>
      <c r="B90" s="15"/>
      <c r="C90" s="11"/>
      <c r="D90" s="6"/>
      <c r="E90" s="42" t="s">
        <v>59</v>
      </c>
      <c r="F90" s="43">
        <v>10</v>
      </c>
      <c r="G90" s="43">
        <v>3</v>
      </c>
      <c r="H90" s="43">
        <v>3</v>
      </c>
      <c r="I90" s="43"/>
      <c r="J90" s="43">
        <v>35</v>
      </c>
      <c r="K90" s="44"/>
      <c r="L90" s="43"/>
    </row>
    <row r="91" spans="1:12" ht="15" x14ac:dyDescent="0.25">
      <c r="A91" s="23"/>
      <c r="B91" s="15"/>
      <c r="C91" s="11"/>
      <c r="D91" s="6"/>
      <c r="E91" s="42" t="s">
        <v>46</v>
      </c>
      <c r="F91" s="43">
        <v>200</v>
      </c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6"/>
      <c r="E92" s="42" t="s">
        <v>60</v>
      </c>
      <c r="F92" s="43">
        <v>30</v>
      </c>
      <c r="G92" s="43"/>
      <c r="H92" s="43"/>
      <c r="I92" s="43"/>
      <c r="J92" s="43"/>
      <c r="K92" s="44"/>
      <c r="L92" s="43"/>
    </row>
    <row r="93" spans="1:12" ht="15" x14ac:dyDescent="0.25">
      <c r="A93" s="24"/>
      <c r="B93" s="17"/>
      <c r="C93" s="8"/>
      <c r="D93" s="18" t="s">
        <v>33</v>
      </c>
      <c r="E93" s="9"/>
      <c r="F93" s="19">
        <f>SUM(F85:F92)</f>
        <v>680</v>
      </c>
      <c r="G93" s="19">
        <f t="shared" ref="G93" si="42">SUM(G85:G92)</f>
        <v>14</v>
      </c>
      <c r="H93" s="19">
        <f t="shared" ref="H93" si="43">SUM(H85:H92)</f>
        <v>19</v>
      </c>
      <c r="I93" s="19">
        <f t="shared" ref="I93" si="44">SUM(I85:I92)</f>
        <v>57</v>
      </c>
      <c r="J93" s="19">
        <f t="shared" ref="J93:L93" si="45">SUM(J85:J92)</f>
        <v>472</v>
      </c>
      <c r="K93" s="25"/>
      <c r="L93" s="19">
        <f t="shared" si="45"/>
        <v>0</v>
      </c>
    </row>
    <row r="94" spans="1:12" ht="15" x14ac:dyDescent="0.25">
      <c r="A94" s="26">
        <f>A85</f>
        <v>1</v>
      </c>
      <c r="B94" s="13">
        <f>B85</f>
        <v>5</v>
      </c>
      <c r="C94" s="10" t="s">
        <v>25</v>
      </c>
      <c r="D94" s="7" t="s">
        <v>26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27</v>
      </c>
      <c r="E95" s="42" t="s">
        <v>86</v>
      </c>
      <c r="F95" s="43">
        <v>200</v>
      </c>
      <c r="G95" s="43">
        <v>7</v>
      </c>
      <c r="H95" s="43">
        <v>10</v>
      </c>
      <c r="I95" s="43">
        <v>15</v>
      </c>
      <c r="J95" s="43">
        <v>175</v>
      </c>
      <c r="K95" s="44">
        <v>60.01</v>
      </c>
      <c r="L95" s="43"/>
    </row>
    <row r="96" spans="1:12" ht="15" x14ac:dyDescent="0.25">
      <c r="A96" s="23"/>
      <c r="B96" s="15"/>
      <c r="C96" s="11"/>
      <c r="D96" s="7" t="s">
        <v>28</v>
      </c>
      <c r="E96" s="42" t="s">
        <v>87</v>
      </c>
      <c r="F96" s="43">
        <v>100</v>
      </c>
      <c r="G96" s="43">
        <v>16</v>
      </c>
      <c r="H96" s="43">
        <v>11</v>
      </c>
      <c r="I96" s="43">
        <v>10</v>
      </c>
      <c r="J96" s="43">
        <v>210</v>
      </c>
      <c r="K96" s="44">
        <v>235</v>
      </c>
      <c r="L96" s="43"/>
    </row>
    <row r="97" spans="1:12" ht="15" x14ac:dyDescent="0.25">
      <c r="A97" s="23"/>
      <c r="B97" s="15"/>
      <c r="C97" s="11"/>
      <c r="D97" s="7" t="s">
        <v>29</v>
      </c>
      <c r="E97" s="42" t="s">
        <v>88</v>
      </c>
      <c r="F97" s="43">
        <v>180</v>
      </c>
      <c r="G97" s="43">
        <v>4</v>
      </c>
      <c r="H97" s="43">
        <v>7</v>
      </c>
      <c r="I97" s="43">
        <v>14</v>
      </c>
      <c r="J97" s="43">
        <v>186</v>
      </c>
      <c r="K97" s="44">
        <v>216</v>
      </c>
      <c r="L97" s="43"/>
    </row>
    <row r="98" spans="1:12" ht="15" x14ac:dyDescent="0.25">
      <c r="A98" s="23"/>
      <c r="B98" s="15"/>
      <c r="C98" s="11"/>
      <c r="D98" s="7" t="s">
        <v>30</v>
      </c>
      <c r="E98" s="42" t="s">
        <v>43</v>
      </c>
      <c r="F98" s="43">
        <v>200</v>
      </c>
      <c r="G98" s="43"/>
      <c r="H98" s="43"/>
      <c r="I98" s="43">
        <v>15</v>
      </c>
      <c r="J98" s="43">
        <v>64</v>
      </c>
      <c r="K98" s="44">
        <v>265</v>
      </c>
      <c r="L98" s="43"/>
    </row>
    <row r="99" spans="1:12" ht="15" x14ac:dyDescent="0.25">
      <c r="A99" s="23"/>
      <c r="B99" s="15"/>
      <c r="C99" s="11"/>
      <c r="D99" s="7" t="s">
        <v>31</v>
      </c>
      <c r="E99" s="42" t="s">
        <v>44</v>
      </c>
      <c r="F99" s="43">
        <v>30</v>
      </c>
      <c r="G99" s="43">
        <v>2</v>
      </c>
      <c r="H99" s="43"/>
      <c r="I99" s="43">
        <v>15</v>
      </c>
      <c r="J99" s="43">
        <v>73</v>
      </c>
      <c r="K99" s="44">
        <v>11003</v>
      </c>
      <c r="L99" s="43"/>
    </row>
    <row r="100" spans="1:12" ht="15" x14ac:dyDescent="0.25">
      <c r="A100" s="23"/>
      <c r="B100" s="15"/>
      <c r="C100" s="11"/>
      <c r="D100" s="7" t="s">
        <v>32</v>
      </c>
      <c r="E100" s="42" t="s">
        <v>52</v>
      </c>
      <c r="F100" s="43">
        <v>30</v>
      </c>
      <c r="G100" s="43">
        <v>2</v>
      </c>
      <c r="H100" s="43"/>
      <c r="I100" s="43">
        <v>12</v>
      </c>
      <c r="J100" s="43">
        <v>59</v>
      </c>
      <c r="K100" s="44">
        <v>11004</v>
      </c>
      <c r="L100" s="43"/>
    </row>
    <row r="101" spans="1:12" ht="15" x14ac:dyDescent="0.25">
      <c r="A101" s="23"/>
      <c r="B101" s="15"/>
      <c r="C101" s="11"/>
      <c r="D101" s="6"/>
      <c r="E101" s="42" t="s">
        <v>46</v>
      </c>
      <c r="F101" s="43">
        <v>200</v>
      </c>
      <c r="G101" s="43"/>
      <c r="H101" s="43"/>
      <c r="I101" s="43"/>
      <c r="J101" s="43"/>
      <c r="K101" s="44"/>
      <c r="L101" s="43"/>
    </row>
    <row r="102" spans="1:12" ht="15" x14ac:dyDescent="0.25">
      <c r="A102" s="23"/>
      <c r="B102" s="15"/>
      <c r="C102" s="11"/>
      <c r="D102" s="6"/>
      <c r="E102" s="42" t="s">
        <v>72</v>
      </c>
      <c r="F102" s="43">
        <v>30</v>
      </c>
      <c r="G102" s="43"/>
      <c r="H102" s="43"/>
      <c r="I102" s="43"/>
      <c r="J102" s="43">
        <v>3</v>
      </c>
      <c r="K102" s="44">
        <v>1044</v>
      </c>
      <c r="L102" s="43"/>
    </row>
    <row r="103" spans="1:12" ht="15" x14ac:dyDescent="0.25">
      <c r="A103" s="24"/>
      <c r="B103" s="17"/>
      <c r="C103" s="8"/>
      <c r="D103" s="18" t="s">
        <v>33</v>
      </c>
      <c r="E103" s="9"/>
      <c r="F103" s="19">
        <f>SUM(F94:F102)</f>
        <v>970</v>
      </c>
      <c r="G103" s="19">
        <f t="shared" ref="G103" si="46">SUM(G94:G102)</f>
        <v>31</v>
      </c>
      <c r="H103" s="19">
        <f t="shared" ref="H103" si="47">SUM(H94:H102)</f>
        <v>28</v>
      </c>
      <c r="I103" s="19">
        <f t="shared" ref="I103" si="48">SUM(I94:I102)</f>
        <v>81</v>
      </c>
      <c r="J103" s="19">
        <f t="shared" ref="J103:L103" si="49">SUM(J94:J102)</f>
        <v>770</v>
      </c>
      <c r="K103" s="25"/>
      <c r="L103" s="19">
        <f t="shared" si="49"/>
        <v>0</v>
      </c>
    </row>
    <row r="104" spans="1:12" ht="15.75" customHeight="1" x14ac:dyDescent="0.2">
      <c r="A104" s="29">
        <f>A85</f>
        <v>1</v>
      </c>
      <c r="B104" s="30">
        <f>B85</f>
        <v>5</v>
      </c>
      <c r="C104" s="55" t="s">
        <v>4</v>
      </c>
      <c r="D104" s="56"/>
      <c r="E104" s="31"/>
      <c r="F104" s="32">
        <f>F93+F103</f>
        <v>1650</v>
      </c>
      <c r="G104" s="32">
        <f t="shared" ref="G104" si="50">G93+G103</f>
        <v>45</v>
      </c>
      <c r="H104" s="32">
        <f t="shared" ref="H104" si="51">H93+H103</f>
        <v>47</v>
      </c>
      <c r="I104" s="32">
        <f t="shared" ref="I104" si="52">I93+I103</f>
        <v>138</v>
      </c>
      <c r="J104" s="32">
        <f t="shared" ref="J104:L104" si="53">J93+J103</f>
        <v>1242</v>
      </c>
      <c r="K104" s="32"/>
      <c r="L104" s="32">
        <f t="shared" si="53"/>
        <v>0</v>
      </c>
    </row>
    <row r="105" spans="1:12" ht="15" x14ac:dyDescent="0.25">
      <c r="A105" s="20">
        <v>2</v>
      </c>
      <c r="B105" s="21">
        <v>1</v>
      </c>
      <c r="C105" s="22" t="s">
        <v>20</v>
      </c>
      <c r="D105" s="5" t="s">
        <v>21</v>
      </c>
      <c r="E105" s="39" t="s">
        <v>64</v>
      </c>
      <c r="F105" s="40">
        <v>200</v>
      </c>
      <c r="G105" s="40">
        <v>7</v>
      </c>
      <c r="H105" s="40">
        <v>8</v>
      </c>
      <c r="I105" s="40">
        <v>35</v>
      </c>
      <c r="J105" s="40">
        <v>242</v>
      </c>
      <c r="K105" s="41">
        <v>103</v>
      </c>
      <c r="L105" s="40"/>
    </row>
    <row r="106" spans="1:12" ht="15" x14ac:dyDescent="0.25">
      <c r="A106" s="23"/>
      <c r="B106" s="15"/>
      <c r="C106" s="11"/>
      <c r="D106" s="6"/>
      <c r="E106" s="42" t="s">
        <v>58</v>
      </c>
      <c r="F106" s="43">
        <v>10</v>
      </c>
      <c r="G106" s="43"/>
      <c r="H106" s="43">
        <v>7</v>
      </c>
      <c r="I106" s="43"/>
      <c r="J106" s="43">
        <v>66</v>
      </c>
      <c r="K106" s="44"/>
      <c r="L106" s="43"/>
    </row>
    <row r="107" spans="1:12" ht="15" x14ac:dyDescent="0.25">
      <c r="A107" s="23"/>
      <c r="B107" s="15"/>
      <c r="C107" s="11"/>
      <c r="D107" s="7" t="s">
        <v>22</v>
      </c>
      <c r="E107" s="42" t="s">
        <v>65</v>
      </c>
      <c r="F107" s="43">
        <v>200</v>
      </c>
      <c r="G107" s="43">
        <v>4</v>
      </c>
      <c r="H107" s="43">
        <v>4</v>
      </c>
      <c r="I107" s="43">
        <v>24</v>
      </c>
      <c r="J107" s="43">
        <v>148</v>
      </c>
      <c r="K107" s="44">
        <v>242.01</v>
      </c>
      <c r="L107" s="43"/>
    </row>
    <row r="108" spans="1:12" ht="15" x14ac:dyDescent="0.25">
      <c r="A108" s="23"/>
      <c r="B108" s="15"/>
      <c r="C108" s="11"/>
      <c r="D108" s="7" t="s">
        <v>23</v>
      </c>
      <c r="E108" s="42" t="s">
        <v>44</v>
      </c>
      <c r="F108" s="43">
        <v>30</v>
      </c>
      <c r="G108" s="43">
        <v>2</v>
      </c>
      <c r="H108" s="43"/>
      <c r="I108" s="43">
        <v>15</v>
      </c>
      <c r="J108" s="43">
        <v>73</v>
      </c>
      <c r="K108" s="44">
        <v>11003</v>
      </c>
      <c r="L108" s="43"/>
    </row>
    <row r="109" spans="1:12" ht="15" x14ac:dyDescent="0.25">
      <c r="A109" s="23"/>
      <c r="B109" s="15"/>
      <c r="C109" s="11"/>
      <c r="D109" s="7" t="s">
        <v>24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6"/>
      <c r="E110" s="42" t="s">
        <v>45</v>
      </c>
      <c r="F110" s="43">
        <v>20</v>
      </c>
      <c r="G110" s="43">
        <v>3</v>
      </c>
      <c r="H110" s="43">
        <v>2</v>
      </c>
      <c r="I110" s="43"/>
      <c r="J110" s="43">
        <v>31</v>
      </c>
      <c r="K110" s="44">
        <v>337</v>
      </c>
      <c r="L110" s="43"/>
    </row>
    <row r="111" spans="1:12" ht="15" x14ac:dyDescent="0.25">
      <c r="A111" s="23"/>
      <c r="B111" s="15"/>
      <c r="C111" s="11"/>
      <c r="D111" s="6"/>
      <c r="E111" s="42" t="s">
        <v>46</v>
      </c>
      <c r="F111" s="43">
        <v>200</v>
      </c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6"/>
      <c r="E112" s="42" t="s">
        <v>59</v>
      </c>
      <c r="F112" s="43">
        <v>10</v>
      </c>
      <c r="G112" s="43">
        <v>3</v>
      </c>
      <c r="H112" s="43">
        <v>3</v>
      </c>
      <c r="I112" s="43"/>
      <c r="J112" s="43">
        <v>35</v>
      </c>
      <c r="K112" s="44"/>
      <c r="L112" s="43"/>
    </row>
    <row r="113" spans="1:12" ht="15" x14ac:dyDescent="0.25">
      <c r="A113" s="24"/>
      <c r="B113" s="17"/>
      <c r="C113" s="8"/>
      <c r="D113" s="18" t="s">
        <v>33</v>
      </c>
      <c r="E113" s="9"/>
      <c r="F113" s="19">
        <f>SUM(F105:F112)</f>
        <v>670</v>
      </c>
      <c r="G113" s="19">
        <f t="shared" ref="G113:J113" si="54">SUM(G105:G112)</f>
        <v>19</v>
      </c>
      <c r="H113" s="19">
        <f t="shared" si="54"/>
        <v>24</v>
      </c>
      <c r="I113" s="19">
        <f t="shared" si="54"/>
        <v>74</v>
      </c>
      <c r="J113" s="19">
        <f t="shared" si="54"/>
        <v>595</v>
      </c>
      <c r="K113" s="25"/>
      <c r="L113" s="19">
        <f t="shared" ref="L113" si="55">SUM(L105:L112)</f>
        <v>0</v>
      </c>
    </row>
    <row r="114" spans="1:12" ht="15" x14ac:dyDescent="0.25">
      <c r="A114" s="26">
        <f>A105</f>
        <v>2</v>
      </c>
      <c r="B114" s="13">
        <f>B105</f>
        <v>1</v>
      </c>
      <c r="C114" s="10" t="s">
        <v>25</v>
      </c>
      <c r="D114" s="7" t="s">
        <v>26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27</v>
      </c>
      <c r="E115" s="42" t="s">
        <v>89</v>
      </c>
      <c r="F115" s="43">
        <v>200</v>
      </c>
      <c r="G115" s="43">
        <v>2</v>
      </c>
      <c r="H115" s="43">
        <v>2</v>
      </c>
      <c r="I115" s="43">
        <v>14</v>
      </c>
      <c r="J115" s="43">
        <v>84</v>
      </c>
      <c r="K115" s="44">
        <v>63</v>
      </c>
      <c r="L115" s="43"/>
    </row>
    <row r="116" spans="1:12" ht="15" x14ac:dyDescent="0.25">
      <c r="A116" s="23"/>
      <c r="B116" s="15"/>
      <c r="C116" s="11"/>
      <c r="D116" s="7" t="s">
        <v>28</v>
      </c>
      <c r="E116" s="42" t="s">
        <v>90</v>
      </c>
      <c r="F116" s="43">
        <v>110</v>
      </c>
      <c r="G116" s="43">
        <v>12</v>
      </c>
      <c r="H116" s="43">
        <v>34</v>
      </c>
      <c r="I116" s="43">
        <v>15</v>
      </c>
      <c r="J116" s="43">
        <v>418</v>
      </c>
      <c r="K116" s="44">
        <v>279</v>
      </c>
      <c r="L116" s="43"/>
    </row>
    <row r="117" spans="1:12" ht="15" x14ac:dyDescent="0.25">
      <c r="A117" s="23"/>
      <c r="B117" s="15"/>
      <c r="C117" s="11"/>
      <c r="D117" s="7" t="s">
        <v>29</v>
      </c>
      <c r="E117" s="42" t="s">
        <v>81</v>
      </c>
      <c r="F117" s="43">
        <v>180</v>
      </c>
      <c r="G117" s="43">
        <v>7</v>
      </c>
      <c r="H117" s="43">
        <v>7</v>
      </c>
      <c r="I117" s="43">
        <v>42</v>
      </c>
      <c r="J117" s="43">
        <v>257</v>
      </c>
      <c r="K117" s="44">
        <v>204</v>
      </c>
      <c r="L117" s="43"/>
    </row>
    <row r="118" spans="1:12" ht="15" x14ac:dyDescent="0.25">
      <c r="A118" s="23"/>
      <c r="B118" s="15"/>
      <c r="C118" s="11"/>
      <c r="D118" s="7" t="s">
        <v>30</v>
      </c>
      <c r="E118" s="42" t="s">
        <v>51</v>
      </c>
      <c r="F118" s="43">
        <v>200</v>
      </c>
      <c r="G118" s="43"/>
      <c r="H118" s="43"/>
      <c r="I118" s="43">
        <v>10</v>
      </c>
      <c r="J118" s="43">
        <v>40</v>
      </c>
      <c r="K118" s="44">
        <v>10</v>
      </c>
      <c r="L118" s="43"/>
    </row>
    <row r="119" spans="1:12" ht="15" x14ac:dyDescent="0.25">
      <c r="A119" s="23"/>
      <c r="B119" s="15"/>
      <c r="C119" s="11"/>
      <c r="D119" s="7" t="s">
        <v>31</v>
      </c>
      <c r="E119" s="42" t="s">
        <v>44</v>
      </c>
      <c r="F119" s="43">
        <v>30</v>
      </c>
      <c r="G119" s="43">
        <v>2</v>
      </c>
      <c r="H119" s="43"/>
      <c r="I119" s="43">
        <v>15</v>
      </c>
      <c r="J119" s="43">
        <v>73</v>
      </c>
      <c r="K119" s="44">
        <v>11003</v>
      </c>
      <c r="L119" s="43"/>
    </row>
    <row r="120" spans="1:12" ht="15" x14ac:dyDescent="0.25">
      <c r="A120" s="23"/>
      <c r="B120" s="15"/>
      <c r="C120" s="11"/>
      <c r="D120" s="7" t="s">
        <v>32</v>
      </c>
      <c r="E120" s="42" t="s">
        <v>52</v>
      </c>
      <c r="F120" s="43">
        <v>25</v>
      </c>
      <c r="G120" s="43">
        <v>2</v>
      </c>
      <c r="H120" s="43"/>
      <c r="I120" s="43">
        <v>10</v>
      </c>
      <c r="J120" s="43">
        <v>49</v>
      </c>
      <c r="K120" s="44">
        <v>11004</v>
      </c>
      <c r="L120" s="43"/>
    </row>
    <row r="121" spans="1:12" ht="15" x14ac:dyDescent="0.25">
      <c r="A121" s="23"/>
      <c r="B121" s="15"/>
      <c r="C121" s="11"/>
      <c r="D121" s="6"/>
      <c r="E121" s="42" t="s">
        <v>60</v>
      </c>
      <c r="F121" s="43">
        <v>30</v>
      </c>
      <c r="G121" s="43"/>
      <c r="H121" s="43"/>
      <c r="I121" s="43"/>
      <c r="J121" s="43"/>
      <c r="K121" s="44"/>
      <c r="L121" s="43"/>
    </row>
    <row r="122" spans="1:12" ht="15" x14ac:dyDescent="0.25">
      <c r="A122" s="23"/>
      <c r="B122" s="15"/>
      <c r="C122" s="11"/>
      <c r="D122" s="6"/>
      <c r="E122" s="42" t="s">
        <v>72</v>
      </c>
      <c r="F122" s="43">
        <v>30</v>
      </c>
      <c r="G122" s="43"/>
      <c r="H122" s="43"/>
      <c r="I122" s="43"/>
      <c r="J122" s="43">
        <v>3</v>
      </c>
      <c r="K122" s="44">
        <v>1044</v>
      </c>
      <c r="L122" s="43"/>
    </row>
    <row r="123" spans="1:12" ht="15" x14ac:dyDescent="0.25">
      <c r="A123" s="24"/>
      <c r="B123" s="17"/>
      <c r="C123" s="8"/>
      <c r="D123" s="18" t="s">
        <v>33</v>
      </c>
      <c r="E123" s="9"/>
      <c r="F123" s="19">
        <f>SUM(F114:F122)</f>
        <v>805</v>
      </c>
      <c r="G123" s="19">
        <f t="shared" ref="G123:J123" si="56">SUM(G114:G122)</f>
        <v>25</v>
      </c>
      <c r="H123" s="19">
        <f t="shared" si="56"/>
        <v>43</v>
      </c>
      <c r="I123" s="19">
        <f t="shared" si="56"/>
        <v>106</v>
      </c>
      <c r="J123" s="19">
        <f t="shared" si="56"/>
        <v>924</v>
      </c>
      <c r="K123" s="25"/>
      <c r="L123" s="19">
        <f t="shared" ref="L123" si="57">SUM(L114:L122)</f>
        <v>0</v>
      </c>
    </row>
    <row r="124" spans="1:12" ht="15" x14ac:dyDescent="0.2">
      <c r="A124" s="29">
        <f>A105</f>
        <v>2</v>
      </c>
      <c r="B124" s="30">
        <f>B105</f>
        <v>1</v>
      </c>
      <c r="C124" s="55" t="s">
        <v>4</v>
      </c>
      <c r="D124" s="56"/>
      <c r="E124" s="31"/>
      <c r="F124" s="32">
        <f>F113+F123</f>
        <v>1475</v>
      </c>
      <c r="G124" s="32">
        <f t="shared" ref="G124" si="58">G113+G123</f>
        <v>44</v>
      </c>
      <c r="H124" s="32">
        <f t="shared" ref="H124" si="59">H113+H123</f>
        <v>67</v>
      </c>
      <c r="I124" s="32">
        <f t="shared" ref="I124" si="60">I113+I123</f>
        <v>180</v>
      </c>
      <c r="J124" s="32">
        <f t="shared" ref="J124:L124" si="61">J113+J123</f>
        <v>1519</v>
      </c>
      <c r="K124" s="32"/>
      <c r="L124" s="32">
        <f t="shared" si="61"/>
        <v>0</v>
      </c>
    </row>
    <row r="125" spans="1:12" ht="15" x14ac:dyDescent="0.25">
      <c r="A125" s="14">
        <v>2</v>
      </c>
      <c r="B125" s="15">
        <v>2</v>
      </c>
      <c r="C125" s="22" t="s">
        <v>20</v>
      </c>
      <c r="D125" s="5" t="s">
        <v>21</v>
      </c>
      <c r="E125" s="39" t="s">
        <v>66</v>
      </c>
      <c r="F125" s="40">
        <v>150</v>
      </c>
      <c r="G125" s="40">
        <v>23</v>
      </c>
      <c r="H125" s="40">
        <v>26</v>
      </c>
      <c r="I125" s="40">
        <v>3</v>
      </c>
      <c r="J125" s="40">
        <v>343</v>
      </c>
      <c r="K125" s="41">
        <v>122</v>
      </c>
      <c r="L125" s="40"/>
    </row>
    <row r="126" spans="1:12" ht="15" x14ac:dyDescent="0.25">
      <c r="A126" s="14"/>
      <c r="B126" s="15"/>
      <c r="C126" s="11"/>
      <c r="D126" s="6"/>
      <c r="E126" s="42" t="s">
        <v>58</v>
      </c>
      <c r="F126" s="43">
        <v>10</v>
      </c>
      <c r="G126" s="43"/>
      <c r="H126" s="43">
        <v>7</v>
      </c>
      <c r="I126" s="43"/>
      <c r="J126" s="43">
        <v>66</v>
      </c>
      <c r="K126" s="44"/>
      <c r="L126" s="43"/>
    </row>
    <row r="127" spans="1:12" ht="15" x14ac:dyDescent="0.25">
      <c r="A127" s="14"/>
      <c r="B127" s="15"/>
      <c r="C127" s="11"/>
      <c r="D127" s="7" t="s">
        <v>22</v>
      </c>
      <c r="E127" s="42" t="s">
        <v>43</v>
      </c>
      <c r="F127" s="43">
        <v>200</v>
      </c>
      <c r="G127" s="43"/>
      <c r="H127" s="43"/>
      <c r="I127" s="43">
        <v>15</v>
      </c>
      <c r="J127" s="43">
        <v>64</v>
      </c>
      <c r="K127" s="44">
        <v>265</v>
      </c>
      <c r="L127" s="43"/>
    </row>
    <row r="128" spans="1:12" ht="15" x14ac:dyDescent="0.25">
      <c r="A128" s="14"/>
      <c r="B128" s="15"/>
      <c r="C128" s="11"/>
      <c r="D128" s="7" t="s">
        <v>23</v>
      </c>
      <c r="E128" s="42" t="s">
        <v>44</v>
      </c>
      <c r="F128" s="43">
        <v>30</v>
      </c>
      <c r="G128" s="43">
        <v>2</v>
      </c>
      <c r="H128" s="43"/>
      <c r="I128" s="43">
        <v>15</v>
      </c>
      <c r="J128" s="43">
        <v>73</v>
      </c>
      <c r="K128" s="44">
        <v>11003</v>
      </c>
      <c r="L128" s="43"/>
    </row>
    <row r="129" spans="1:12" ht="15" x14ac:dyDescent="0.25">
      <c r="A129" s="14"/>
      <c r="B129" s="15"/>
      <c r="C129" s="11"/>
      <c r="D129" s="7" t="s">
        <v>24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6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6"/>
      <c r="B132" s="17"/>
      <c r="C132" s="8"/>
      <c r="D132" s="18" t="s">
        <v>33</v>
      </c>
      <c r="E132" s="9"/>
      <c r="F132" s="19">
        <f>SUM(F125:F131)</f>
        <v>390</v>
      </c>
      <c r="G132" s="19">
        <f t="shared" ref="G132:J132" si="62">SUM(G125:G131)</f>
        <v>25</v>
      </c>
      <c r="H132" s="19">
        <f t="shared" si="62"/>
        <v>33</v>
      </c>
      <c r="I132" s="19">
        <f t="shared" si="62"/>
        <v>33</v>
      </c>
      <c r="J132" s="19">
        <f t="shared" si="62"/>
        <v>546</v>
      </c>
      <c r="K132" s="25"/>
      <c r="L132" s="19">
        <f t="shared" ref="L132" si="63">SUM(L125:L131)</f>
        <v>0</v>
      </c>
    </row>
    <row r="133" spans="1:12" ht="15" x14ac:dyDescent="0.25">
      <c r="A133" s="13">
        <f>A125</f>
        <v>2</v>
      </c>
      <c r="B133" s="13">
        <f>B125</f>
        <v>2</v>
      </c>
      <c r="C133" s="10" t="s">
        <v>25</v>
      </c>
      <c r="D133" s="7" t="s">
        <v>26</v>
      </c>
      <c r="E133" s="42" t="s">
        <v>59</v>
      </c>
      <c r="F133" s="43">
        <v>10</v>
      </c>
      <c r="G133" s="43">
        <v>3</v>
      </c>
      <c r="H133" s="43">
        <v>3</v>
      </c>
      <c r="I133" s="43"/>
      <c r="J133" s="43">
        <v>35</v>
      </c>
      <c r="K133" s="44"/>
      <c r="L133" s="43"/>
    </row>
    <row r="134" spans="1:12" ht="15" x14ac:dyDescent="0.25">
      <c r="A134" s="14"/>
      <c r="B134" s="15"/>
      <c r="C134" s="11"/>
      <c r="D134" s="7" t="s">
        <v>27</v>
      </c>
      <c r="E134" s="42" t="s">
        <v>73</v>
      </c>
      <c r="F134" s="43">
        <v>200</v>
      </c>
      <c r="G134" s="43">
        <v>9</v>
      </c>
      <c r="H134" s="43">
        <v>8</v>
      </c>
      <c r="I134" s="43">
        <v>16</v>
      </c>
      <c r="J134" s="43">
        <v>176</v>
      </c>
      <c r="K134" s="44">
        <v>37.01</v>
      </c>
      <c r="L134" s="43"/>
    </row>
    <row r="135" spans="1:12" ht="15" x14ac:dyDescent="0.25">
      <c r="A135" s="14"/>
      <c r="B135" s="15"/>
      <c r="C135" s="11"/>
      <c r="D135" s="7" t="s">
        <v>28</v>
      </c>
      <c r="E135" s="42" t="s">
        <v>91</v>
      </c>
      <c r="F135" s="43">
        <v>120</v>
      </c>
      <c r="G135" s="43">
        <v>11</v>
      </c>
      <c r="H135" s="43">
        <v>11</v>
      </c>
      <c r="I135" s="43">
        <v>5</v>
      </c>
      <c r="J135" s="43">
        <v>172</v>
      </c>
      <c r="K135" s="44">
        <v>311</v>
      </c>
      <c r="L135" s="43"/>
    </row>
    <row r="136" spans="1:12" ht="15" x14ac:dyDescent="0.25">
      <c r="A136" s="14"/>
      <c r="B136" s="15"/>
      <c r="C136" s="11"/>
      <c r="D136" s="7" t="s">
        <v>29</v>
      </c>
      <c r="E136" s="42" t="s">
        <v>74</v>
      </c>
      <c r="F136" s="43">
        <v>150</v>
      </c>
      <c r="G136" s="43">
        <v>9</v>
      </c>
      <c r="H136" s="43">
        <v>2</v>
      </c>
      <c r="I136" s="43">
        <v>37</v>
      </c>
      <c r="J136" s="43">
        <v>213</v>
      </c>
      <c r="K136" s="44">
        <v>196</v>
      </c>
      <c r="L136" s="43"/>
    </row>
    <row r="137" spans="1:12" ht="15" x14ac:dyDescent="0.25">
      <c r="A137" s="14"/>
      <c r="B137" s="15"/>
      <c r="C137" s="11"/>
      <c r="D137" s="7" t="s">
        <v>30</v>
      </c>
      <c r="E137" s="42" t="s">
        <v>82</v>
      </c>
      <c r="F137" s="43">
        <v>200</v>
      </c>
      <c r="G137" s="43">
        <v>1</v>
      </c>
      <c r="H137" s="43"/>
      <c r="I137" s="43">
        <v>22</v>
      </c>
      <c r="J137" s="43">
        <v>91</v>
      </c>
      <c r="K137" s="44">
        <v>20</v>
      </c>
      <c r="L137" s="43"/>
    </row>
    <row r="138" spans="1:12" ht="15" x14ac:dyDescent="0.25">
      <c r="A138" s="14"/>
      <c r="B138" s="15"/>
      <c r="C138" s="11"/>
      <c r="D138" s="7" t="s">
        <v>31</v>
      </c>
      <c r="E138" s="42" t="s">
        <v>77</v>
      </c>
      <c r="F138" s="43">
        <v>20</v>
      </c>
      <c r="G138" s="43">
        <v>2</v>
      </c>
      <c r="H138" s="43"/>
      <c r="I138" s="43">
        <v>15</v>
      </c>
      <c r="J138" s="43">
        <v>74</v>
      </c>
      <c r="K138" s="44">
        <v>67</v>
      </c>
      <c r="L138" s="43"/>
    </row>
    <row r="139" spans="1:12" ht="15" x14ac:dyDescent="0.25">
      <c r="A139" s="14"/>
      <c r="B139" s="15"/>
      <c r="C139" s="11"/>
      <c r="D139" s="7" t="s">
        <v>32</v>
      </c>
      <c r="E139" s="42" t="s">
        <v>52</v>
      </c>
      <c r="F139" s="43">
        <v>30</v>
      </c>
      <c r="G139" s="43">
        <v>2</v>
      </c>
      <c r="H139" s="43"/>
      <c r="I139" s="43">
        <v>12</v>
      </c>
      <c r="J139" s="43">
        <v>59</v>
      </c>
      <c r="K139" s="44">
        <v>11004</v>
      </c>
      <c r="L139" s="43"/>
    </row>
    <row r="140" spans="1:12" ht="15" x14ac:dyDescent="0.25">
      <c r="A140" s="14"/>
      <c r="B140" s="15"/>
      <c r="C140" s="11"/>
      <c r="D140" s="6"/>
      <c r="E140" s="42" t="s">
        <v>46</v>
      </c>
      <c r="F140" s="43">
        <v>200</v>
      </c>
      <c r="G140" s="43"/>
      <c r="H140" s="43"/>
      <c r="I140" s="43"/>
      <c r="J140" s="43"/>
      <c r="K140" s="44"/>
      <c r="L140" s="43"/>
    </row>
    <row r="141" spans="1:12" ht="15" x14ac:dyDescent="0.25">
      <c r="A141" s="14"/>
      <c r="B141" s="15"/>
      <c r="C141" s="11"/>
      <c r="D141" s="6"/>
      <c r="E141" s="42" t="s">
        <v>53</v>
      </c>
      <c r="F141" s="43">
        <v>100</v>
      </c>
      <c r="G141" s="43"/>
      <c r="H141" s="43"/>
      <c r="I141" s="43">
        <v>10</v>
      </c>
      <c r="J141" s="43">
        <v>47</v>
      </c>
      <c r="K141" s="44">
        <v>11001</v>
      </c>
      <c r="L141" s="43"/>
    </row>
    <row r="142" spans="1:12" ht="15" x14ac:dyDescent="0.25">
      <c r="A142" s="14"/>
      <c r="B142" s="15"/>
      <c r="C142" s="11"/>
      <c r="D142" s="6"/>
      <c r="E142" s="42" t="s">
        <v>78</v>
      </c>
      <c r="F142" s="43">
        <v>25</v>
      </c>
      <c r="G142" s="43"/>
      <c r="H142" s="43"/>
      <c r="I142" s="43">
        <v>1</v>
      </c>
      <c r="J142" s="43">
        <v>6</v>
      </c>
      <c r="K142" s="44"/>
      <c r="L142" s="43"/>
    </row>
    <row r="143" spans="1:12" ht="15" x14ac:dyDescent="0.25">
      <c r="A143" s="16"/>
      <c r="B143" s="17"/>
      <c r="C143" s="8"/>
      <c r="D143" s="18" t="s">
        <v>33</v>
      </c>
      <c r="E143" s="9"/>
      <c r="F143" s="19">
        <f>SUM(F133:F142)</f>
        <v>1055</v>
      </c>
      <c r="G143" s="19">
        <f t="shared" ref="G143:J143" si="64">SUM(G133:G142)</f>
        <v>37</v>
      </c>
      <c r="H143" s="19">
        <f t="shared" si="64"/>
        <v>24</v>
      </c>
      <c r="I143" s="19">
        <f t="shared" si="64"/>
        <v>118</v>
      </c>
      <c r="J143" s="19">
        <f t="shared" si="64"/>
        <v>873</v>
      </c>
      <c r="K143" s="25"/>
      <c r="L143" s="19">
        <f t="shared" ref="L143" si="65">SUM(L133:L142)</f>
        <v>0</v>
      </c>
    </row>
    <row r="144" spans="1:12" ht="15" x14ac:dyDescent="0.2">
      <c r="A144" s="33">
        <f>A125</f>
        <v>2</v>
      </c>
      <c r="B144" s="33">
        <f>B125</f>
        <v>2</v>
      </c>
      <c r="C144" s="55" t="s">
        <v>4</v>
      </c>
      <c r="D144" s="56"/>
      <c r="E144" s="31"/>
      <c r="F144" s="32">
        <f>F132+F143</f>
        <v>1445</v>
      </c>
      <c r="G144" s="32">
        <f t="shared" ref="G144" si="66">G132+G143</f>
        <v>62</v>
      </c>
      <c r="H144" s="32">
        <f t="shared" ref="H144" si="67">H132+H143</f>
        <v>57</v>
      </c>
      <c r="I144" s="32">
        <f t="shared" ref="I144" si="68">I132+I143</f>
        <v>151</v>
      </c>
      <c r="J144" s="32">
        <f t="shared" ref="J144:L144" si="69">J132+J143</f>
        <v>1419</v>
      </c>
      <c r="K144" s="32"/>
      <c r="L144" s="32">
        <f t="shared" si="69"/>
        <v>0</v>
      </c>
    </row>
    <row r="145" spans="1:12" ht="15" x14ac:dyDescent="0.25">
      <c r="A145" s="20">
        <v>2</v>
      </c>
      <c r="B145" s="21">
        <v>3</v>
      </c>
      <c r="C145" s="22" t="s">
        <v>20</v>
      </c>
      <c r="D145" s="5" t="s">
        <v>21</v>
      </c>
      <c r="E145" s="39" t="s">
        <v>67</v>
      </c>
      <c r="F145" s="40">
        <v>160</v>
      </c>
      <c r="G145" s="40">
        <v>26</v>
      </c>
      <c r="H145" s="40">
        <v>11</v>
      </c>
      <c r="I145" s="40">
        <v>24</v>
      </c>
      <c r="J145" s="40">
        <v>348</v>
      </c>
      <c r="K145" s="41">
        <v>236</v>
      </c>
      <c r="L145" s="40"/>
    </row>
    <row r="146" spans="1:12" ht="15" x14ac:dyDescent="0.25">
      <c r="A146" s="23"/>
      <c r="B146" s="15"/>
      <c r="C146" s="11"/>
      <c r="D146" s="6"/>
      <c r="E146" s="42" t="s">
        <v>68</v>
      </c>
      <c r="F146" s="43">
        <v>15</v>
      </c>
      <c r="G146" s="43">
        <v>1</v>
      </c>
      <c r="H146" s="43">
        <v>1</v>
      </c>
      <c r="I146" s="43">
        <v>8</v>
      </c>
      <c r="J146" s="43">
        <v>49</v>
      </c>
      <c r="K146" s="44"/>
      <c r="L146" s="43"/>
    </row>
    <row r="147" spans="1:12" ht="15" x14ac:dyDescent="0.25">
      <c r="A147" s="23"/>
      <c r="B147" s="15"/>
      <c r="C147" s="11"/>
      <c r="D147" s="7" t="s">
        <v>22</v>
      </c>
      <c r="E147" s="42" t="s">
        <v>69</v>
      </c>
      <c r="F147" s="43">
        <v>200</v>
      </c>
      <c r="G147" s="43"/>
      <c r="H147" s="43"/>
      <c r="I147" s="43">
        <v>13</v>
      </c>
      <c r="J147" s="43">
        <v>53</v>
      </c>
      <c r="K147" s="44">
        <v>271</v>
      </c>
      <c r="L147" s="43"/>
    </row>
    <row r="148" spans="1:12" ht="15.75" customHeight="1" x14ac:dyDescent="0.25">
      <c r="A148" s="23"/>
      <c r="B148" s="15"/>
      <c r="C148" s="11"/>
      <c r="D148" s="7" t="s">
        <v>23</v>
      </c>
      <c r="E148" s="42" t="s">
        <v>44</v>
      </c>
      <c r="F148" s="43">
        <v>20</v>
      </c>
      <c r="G148" s="43">
        <v>2</v>
      </c>
      <c r="H148" s="43"/>
      <c r="I148" s="43">
        <v>10</v>
      </c>
      <c r="J148" s="43">
        <v>49</v>
      </c>
      <c r="K148" s="44">
        <v>11003</v>
      </c>
      <c r="L148" s="43"/>
    </row>
    <row r="149" spans="1:12" ht="15" x14ac:dyDescent="0.25">
      <c r="A149" s="23"/>
      <c r="B149" s="15"/>
      <c r="C149" s="11"/>
      <c r="D149" s="7" t="s">
        <v>24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6"/>
      <c r="E150" s="42" t="s">
        <v>58</v>
      </c>
      <c r="F150" s="43">
        <v>10</v>
      </c>
      <c r="G150" s="43"/>
      <c r="H150" s="43">
        <v>7</v>
      </c>
      <c r="I150" s="43"/>
      <c r="J150" s="43">
        <v>66</v>
      </c>
      <c r="K150" s="44"/>
      <c r="L150" s="43"/>
    </row>
    <row r="151" spans="1:12" ht="15" x14ac:dyDescent="0.25">
      <c r="A151" s="23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4"/>
      <c r="B152" s="17"/>
      <c r="C152" s="8"/>
      <c r="D152" s="18" t="s">
        <v>33</v>
      </c>
      <c r="E152" s="9"/>
      <c r="F152" s="19">
        <f>SUM(F145:F151)</f>
        <v>405</v>
      </c>
      <c r="G152" s="19">
        <f t="shared" ref="G152:J152" si="70">SUM(G145:G151)</f>
        <v>29</v>
      </c>
      <c r="H152" s="19">
        <f t="shared" si="70"/>
        <v>19</v>
      </c>
      <c r="I152" s="19">
        <f t="shared" si="70"/>
        <v>55</v>
      </c>
      <c r="J152" s="19">
        <f t="shared" si="70"/>
        <v>565</v>
      </c>
      <c r="K152" s="25"/>
      <c r="L152" s="19">
        <f t="shared" ref="L152" si="71">SUM(L145:L151)</f>
        <v>0</v>
      </c>
    </row>
    <row r="153" spans="1:12" ht="15" x14ac:dyDescent="0.25">
      <c r="A153" s="26">
        <f>A145</f>
        <v>2</v>
      </c>
      <c r="B153" s="13">
        <f>B145</f>
        <v>3</v>
      </c>
      <c r="C153" s="10" t="s">
        <v>25</v>
      </c>
      <c r="D153" s="7" t="s">
        <v>26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7" t="s">
        <v>27</v>
      </c>
      <c r="E154" s="42" t="s">
        <v>92</v>
      </c>
      <c r="F154" s="43">
        <v>200</v>
      </c>
      <c r="G154" s="43">
        <v>7</v>
      </c>
      <c r="H154" s="43">
        <v>10</v>
      </c>
      <c r="I154" s="43">
        <v>7</v>
      </c>
      <c r="J154" s="43">
        <v>146</v>
      </c>
      <c r="K154" s="44">
        <v>55</v>
      </c>
      <c r="L154" s="43"/>
    </row>
    <row r="155" spans="1:12" ht="15" x14ac:dyDescent="0.25">
      <c r="A155" s="23"/>
      <c r="B155" s="15"/>
      <c r="C155" s="11"/>
      <c r="D155" s="7" t="s">
        <v>28</v>
      </c>
      <c r="E155" s="42" t="s">
        <v>93</v>
      </c>
      <c r="F155" s="43">
        <v>230</v>
      </c>
      <c r="G155" s="43">
        <v>21</v>
      </c>
      <c r="H155" s="43">
        <v>46</v>
      </c>
      <c r="I155" s="43">
        <v>42</v>
      </c>
      <c r="J155" s="43">
        <v>668</v>
      </c>
      <c r="K155" s="44">
        <v>265</v>
      </c>
      <c r="L155" s="43"/>
    </row>
    <row r="156" spans="1:12" ht="15" x14ac:dyDescent="0.25">
      <c r="A156" s="23"/>
      <c r="B156" s="15"/>
      <c r="C156" s="11"/>
      <c r="D156" s="7" t="s">
        <v>29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7" t="s">
        <v>30</v>
      </c>
      <c r="E157" s="42" t="s">
        <v>85</v>
      </c>
      <c r="F157" s="43">
        <v>200</v>
      </c>
      <c r="G157" s="43"/>
      <c r="H157" s="43"/>
      <c r="I157" s="43">
        <v>27</v>
      </c>
      <c r="J157" s="43">
        <v>111</v>
      </c>
      <c r="K157" s="44">
        <v>160238</v>
      </c>
      <c r="L157" s="43"/>
    </row>
    <row r="158" spans="1:12" ht="15" x14ac:dyDescent="0.25">
      <c r="A158" s="23"/>
      <c r="B158" s="15"/>
      <c r="C158" s="11"/>
      <c r="D158" s="7" t="s">
        <v>31</v>
      </c>
      <c r="E158" s="42" t="s">
        <v>44</v>
      </c>
      <c r="F158" s="43">
        <v>30</v>
      </c>
      <c r="G158" s="43">
        <v>2</v>
      </c>
      <c r="H158" s="43"/>
      <c r="I158" s="43">
        <v>15</v>
      </c>
      <c r="J158" s="43">
        <v>73</v>
      </c>
      <c r="K158" s="44">
        <v>11003</v>
      </c>
      <c r="L158" s="43"/>
    </row>
    <row r="159" spans="1:12" ht="15" x14ac:dyDescent="0.25">
      <c r="A159" s="23"/>
      <c r="B159" s="15"/>
      <c r="C159" s="11"/>
      <c r="D159" s="7" t="s">
        <v>32</v>
      </c>
      <c r="E159" s="42" t="s">
        <v>52</v>
      </c>
      <c r="F159" s="43">
        <v>25</v>
      </c>
      <c r="G159" s="43">
        <v>2</v>
      </c>
      <c r="H159" s="43"/>
      <c r="I159" s="43">
        <v>10</v>
      </c>
      <c r="J159" s="43">
        <v>49</v>
      </c>
      <c r="K159" s="44">
        <v>11004</v>
      </c>
      <c r="L159" s="43"/>
    </row>
    <row r="160" spans="1:12" ht="15" x14ac:dyDescent="0.25">
      <c r="A160" s="23"/>
      <c r="B160" s="15"/>
      <c r="C160" s="11"/>
      <c r="D160" s="6"/>
      <c r="E160" s="42" t="s">
        <v>78</v>
      </c>
      <c r="F160" s="43">
        <v>30</v>
      </c>
      <c r="G160" s="43"/>
      <c r="H160" s="43"/>
      <c r="I160" s="43">
        <v>1</v>
      </c>
      <c r="J160" s="43">
        <v>7</v>
      </c>
      <c r="K160" s="44">
        <v>1038</v>
      </c>
      <c r="L160" s="43"/>
    </row>
    <row r="161" spans="1:12" ht="15" x14ac:dyDescent="0.25">
      <c r="A161" s="23"/>
      <c r="B161" s="15"/>
      <c r="C161" s="11"/>
      <c r="D161" s="6"/>
      <c r="E161" s="42" t="s">
        <v>59</v>
      </c>
      <c r="F161" s="43">
        <v>10</v>
      </c>
      <c r="G161" s="43">
        <v>3</v>
      </c>
      <c r="H161" s="43">
        <v>3</v>
      </c>
      <c r="I161" s="43"/>
      <c r="J161" s="43">
        <v>35</v>
      </c>
      <c r="K161" s="44"/>
      <c r="L161" s="43"/>
    </row>
    <row r="162" spans="1:12" ht="15" x14ac:dyDescent="0.25">
      <c r="A162" s="24"/>
      <c r="B162" s="17"/>
      <c r="C162" s="8"/>
      <c r="D162" s="18" t="s">
        <v>33</v>
      </c>
      <c r="E162" s="9"/>
      <c r="F162" s="19">
        <f>SUM(F153:F161)</f>
        <v>725</v>
      </c>
      <c r="G162" s="19">
        <f t="shared" ref="G162:J162" si="72">SUM(G153:G161)</f>
        <v>35</v>
      </c>
      <c r="H162" s="19">
        <f t="shared" si="72"/>
        <v>59</v>
      </c>
      <c r="I162" s="19">
        <f t="shared" si="72"/>
        <v>102</v>
      </c>
      <c r="J162" s="19">
        <f t="shared" si="72"/>
        <v>1089</v>
      </c>
      <c r="K162" s="25"/>
      <c r="L162" s="19">
        <f t="shared" ref="L162" si="73">SUM(L153:L161)</f>
        <v>0</v>
      </c>
    </row>
    <row r="163" spans="1:12" ht="15" x14ac:dyDescent="0.2">
      <c r="A163" s="29">
        <f>A145</f>
        <v>2</v>
      </c>
      <c r="B163" s="30">
        <f>B145</f>
        <v>3</v>
      </c>
      <c r="C163" s="55" t="s">
        <v>4</v>
      </c>
      <c r="D163" s="56"/>
      <c r="E163" s="31"/>
      <c r="F163" s="32">
        <f>F152+F162</f>
        <v>1130</v>
      </c>
      <c r="G163" s="32">
        <f t="shared" ref="G163" si="74">G152+G162</f>
        <v>64</v>
      </c>
      <c r="H163" s="32">
        <f t="shared" ref="H163" si="75">H152+H162</f>
        <v>78</v>
      </c>
      <c r="I163" s="32">
        <f t="shared" ref="I163" si="76">I152+I162</f>
        <v>157</v>
      </c>
      <c r="J163" s="32">
        <f t="shared" ref="J163:L163" si="77">J152+J162</f>
        <v>1654</v>
      </c>
      <c r="K163" s="32"/>
      <c r="L163" s="32">
        <f t="shared" si="77"/>
        <v>0</v>
      </c>
    </row>
    <row r="164" spans="1:12" ht="15" x14ac:dyDescent="0.25">
      <c r="A164" s="20">
        <v>2</v>
      </c>
      <c r="B164" s="21">
        <v>4</v>
      </c>
      <c r="C164" s="22" t="s">
        <v>20</v>
      </c>
      <c r="D164" s="5" t="s">
        <v>21</v>
      </c>
      <c r="E164" s="39" t="s">
        <v>70</v>
      </c>
      <c r="F164" s="40">
        <v>200</v>
      </c>
      <c r="G164" s="40">
        <v>5</v>
      </c>
      <c r="H164" s="40">
        <v>7</v>
      </c>
      <c r="I164" s="40">
        <v>26</v>
      </c>
      <c r="J164" s="40">
        <v>197</v>
      </c>
      <c r="K164" s="41">
        <v>93</v>
      </c>
      <c r="L164" s="40"/>
    </row>
    <row r="165" spans="1:12" ht="15" x14ac:dyDescent="0.25">
      <c r="A165" s="23"/>
      <c r="B165" s="15"/>
      <c r="C165" s="11"/>
      <c r="D165" s="6"/>
      <c r="E165" s="42" t="s">
        <v>58</v>
      </c>
      <c r="F165" s="43">
        <v>5</v>
      </c>
      <c r="G165" s="43"/>
      <c r="H165" s="43">
        <v>4</v>
      </c>
      <c r="I165" s="43"/>
      <c r="J165" s="43">
        <v>33</v>
      </c>
      <c r="K165" s="44"/>
      <c r="L165" s="43"/>
    </row>
    <row r="166" spans="1:12" ht="15" x14ac:dyDescent="0.25">
      <c r="A166" s="23"/>
      <c r="B166" s="15"/>
      <c r="C166" s="11"/>
      <c r="D166" s="7" t="s">
        <v>22</v>
      </c>
      <c r="E166" s="42" t="s">
        <v>55</v>
      </c>
      <c r="F166" s="43">
        <v>200</v>
      </c>
      <c r="G166" s="43">
        <v>3</v>
      </c>
      <c r="H166" s="43">
        <v>3</v>
      </c>
      <c r="I166" s="43">
        <v>15</v>
      </c>
      <c r="J166" s="43">
        <v>115</v>
      </c>
      <c r="K166" s="44"/>
      <c r="L166" s="43"/>
    </row>
    <row r="167" spans="1:12" ht="15" x14ac:dyDescent="0.25">
      <c r="A167" s="23"/>
      <c r="B167" s="15"/>
      <c r="C167" s="11"/>
      <c r="D167" s="7" t="s">
        <v>23</v>
      </c>
      <c r="E167" s="42" t="s">
        <v>44</v>
      </c>
      <c r="F167" s="43">
        <v>30</v>
      </c>
      <c r="G167" s="43">
        <v>2</v>
      </c>
      <c r="H167" s="43"/>
      <c r="I167" s="43">
        <v>15</v>
      </c>
      <c r="J167" s="43">
        <v>73</v>
      </c>
      <c r="K167" s="44">
        <v>11003</v>
      </c>
      <c r="L167" s="43"/>
    </row>
    <row r="168" spans="1:12" ht="15" x14ac:dyDescent="0.25">
      <c r="A168" s="23"/>
      <c r="B168" s="15"/>
      <c r="C168" s="11"/>
      <c r="D168" s="7" t="s">
        <v>24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6"/>
      <c r="E169" s="42" t="s">
        <v>60</v>
      </c>
      <c r="F169" s="43">
        <v>30</v>
      </c>
      <c r="G169" s="43"/>
      <c r="H169" s="43"/>
      <c r="I169" s="43"/>
      <c r="J169" s="43">
        <v>35</v>
      </c>
      <c r="K169" s="44"/>
      <c r="L169" s="43"/>
    </row>
    <row r="170" spans="1:12" ht="15" x14ac:dyDescent="0.25">
      <c r="A170" s="23"/>
      <c r="B170" s="15"/>
      <c r="C170" s="11"/>
      <c r="D170" s="6"/>
      <c r="E170" s="42" t="s">
        <v>59</v>
      </c>
      <c r="F170" s="43">
        <v>10</v>
      </c>
      <c r="G170" s="43">
        <v>3</v>
      </c>
      <c r="H170" s="43">
        <v>3</v>
      </c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6"/>
      <c r="E171" s="42" t="s">
        <v>46</v>
      </c>
      <c r="F171" s="43">
        <v>200</v>
      </c>
      <c r="G171" s="43"/>
      <c r="H171" s="43"/>
      <c r="I171" s="43"/>
      <c r="J171" s="43"/>
      <c r="K171" s="44"/>
      <c r="L171" s="43"/>
    </row>
    <row r="172" spans="1:12" ht="15" x14ac:dyDescent="0.25">
      <c r="A172" s="24"/>
      <c r="B172" s="17"/>
      <c r="C172" s="8"/>
      <c r="D172" s="18" t="s">
        <v>33</v>
      </c>
      <c r="E172" s="9"/>
      <c r="F172" s="19">
        <f>SUM(F164:F171)</f>
        <v>675</v>
      </c>
      <c r="G172" s="19">
        <f>SUM(G164:G171)</f>
        <v>13</v>
      </c>
      <c r="H172" s="19">
        <f>SUM(H164:H171)</f>
        <v>17</v>
      </c>
      <c r="I172" s="19">
        <f>SUM(I164:I171)</f>
        <v>56</v>
      </c>
      <c r="J172" s="19">
        <f>SUM(J164:J171)</f>
        <v>453</v>
      </c>
      <c r="K172" s="25"/>
      <c r="L172" s="19">
        <f>SUM(L164:L171)</f>
        <v>0</v>
      </c>
    </row>
    <row r="173" spans="1:12" ht="15" x14ac:dyDescent="0.25">
      <c r="A173" s="26">
        <f>A164</f>
        <v>2</v>
      </c>
      <c r="B173" s="13">
        <f>B164</f>
        <v>4</v>
      </c>
      <c r="C173" s="10" t="s">
        <v>25</v>
      </c>
      <c r="D173" s="7" t="s">
        <v>26</v>
      </c>
      <c r="E173" s="42"/>
      <c r="F173" s="43"/>
      <c r="G173" s="43"/>
      <c r="H173" s="43"/>
      <c r="I173" s="43"/>
      <c r="J173" s="43"/>
      <c r="K173" s="44"/>
      <c r="L173" s="43"/>
    </row>
    <row r="174" spans="1:12" ht="25.5" x14ac:dyDescent="0.25">
      <c r="A174" s="23"/>
      <c r="B174" s="15"/>
      <c r="C174" s="11"/>
      <c r="D174" s="7" t="s">
        <v>27</v>
      </c>
      <c r="E174" s="42" t="s">
        <v>94</v>
      </c>
      <c r="F174" s="43">
        <v>200</v>
      </c>
      <c r="G174" s="43">
        <v>6</v>
      </c>
      <c r="H174" s="43">
        <v>4</v>
      </c>
      <c r="I174" s="43">
        <v>16</v>
      </c>
      <c r="J174" s="43">
        <v>151</v>
      </c>
      <c r="K174" s="44">
        <v>103</v>
      </c>
      <c r="L174" s="43"/>
    </row>
    <row r="175" spans="1:12" ht="15" x14ac:dyDescent="0.25">
      <c r="A175" s="23"/>
      <c r="B175" s="15"/>
      <c r="C175" s="11"/>
      <c r="D175" s="7" t="s">
        <v>28</v>
      </c>
      <c r="E175" s="42" t="s">
        <v>95</v>
      </c>
      <c r="F175" s="43">
        <v>110</v>
      </c>
      <c r="G175" s="43">
        <v>14</v>
      </c>
      <c r="H175" s="43">
        <v>10</v>
      </c>
      <c r="I175" s="43">
        <v>10</v>
      </c>
      <c r="J175" s="43">
        <v>200</v>
      </c>
      <c r="K175" s="44">
        <v>309</v>
      </c>
      <c r="L175" s="43"/>
    </row>
    <row r="176" spans="1:12" ht="15" x14ac:dyDescent="0.25">
      <c r="A176" s="23"/>
      <c r="B176" s="15"/>
      <c r="C176" s="11"/>
      <c r="D176" s="7" t="s">
        <v>29</v>
      </c>
      <c r="E176" s="42" t="s">
        <v>96</v>
      </c>
      <c r="F176" s="43">
        <v>150</v>
      </c>
      <c r="G176" s="43">
        <v>4</v>
      </c>
      <c r="H176" s="43">
        <v>4</v>
      </c>
      <c r="I176" s="43">
        <v>21</v>
      </c>
      <c r="J176" s="43">
        <v>141</v>
      </c>
      <c r="K176" s="44">
        <v>64.010000000000005</v>
      </c>
      <c r="L176" s="43"/>
    </row>
    <row r="177" spans="1:12" ht="15" x14ac:dyDescent="0.25">
      <c r="A177" s="23"/>
      <c r="B177" s="15"/>
      <c r="C177" s="11"/>
      <c r="D177" s="7" t="s">
        <v>30</v>
      </c>
      <c r="E177" s="42" t="s">
        <v>76</v>
      </c>
      <c r="F177" s="43">
        <v>200</v>
      </c>
      <c r="G177" s="43"/>
      <c r="H177" s="43"/>
      <c r="I177" s="43">
        <v>5</v>
      </c>
      <c r="J177" s="43">
        <v>20</v>
      </c>
      <c r="K177" s="44">
        <v>9</v>
      </c>
      <c r="L177" s="43"/>
    </row>
    <row r="178" spans="1:12" ht="15" x14ac:dyDescent="0.25">
      <c r="A178" s="23"/>
      <c r="B178" s="15"/>
      <c r="C178" s="11"/>
      <c r="D178" s="7" t="s">
        <v>31</v>
      </c>
      <c r="E178" s="42" t="s">
        <v>44</v>
      </c>
      <c r="F178" s="43">
        <v>30</v>
      </c>
      <c r="G178" s="43">
        <v>2</v>
      </c>
      <c r="H178" s="43"/>
      <c r="I178" s="43">
        <v>15</v>
      </c>
      <c r="J178" s="43">
        <v>73</v>
      </c>
      <c r="K178" s="44">
        <v>11003</v>
      </c>
      <c r="L178" s="43"/>
    </row>
    <row r="179" spans="1:12" ht="15" x14ac:dyDescent="0.25">
      <c r="A179" s="23"/>
      <c r="B179" s="15"/>
      <c r="C179" s="11"/>
      <c r="D179" s="7" t="s">
        <v>32</v>
      </c>
      <c r="E179" s="42" t="s">
        <v>52</v>
      </c>
      <c r="F179" s="43">
        <v>25</v>
      </c>
      <c r="G179" s="43">
        <v>2</v>
      </c>
      <c r="H179" s="43"/>
      <c r="I179" s="43">
        <v>10</v>
      </c>
      <c r="J179" s="43">
        <v>49</v>
      </c>
      <c r="K179" s="44">
        <v>11004</v>
      </c>
      <c r="L179" s="43"/>
    </row>
    <row r="180" spans="1:12" ht="15" x14ac:dyDescent="0.25">
      <c r="A180" s="23"/>
      <c r="B180" s="15"/>
      <c r="C180" s="11"/>
      <c r="D180" s="6"/>
      <c r="E180" s="42" t="s">
        <v>59</v>
      </c>
      <c r="F180" s="43">
        <v>10</v>
      </c>
      <c r="G180" s="43">
        <v>3</v>
      </c>
      <c r="H180" s="43">
        <v>3</v>
      </c>
      <c r="I180" s="43"/>
      <c r="J180" s="43">
        <v>35</v>
      </c>
      <c r="K180" s="44"/>
      <c r="L180" s="43"/>
    </row>
    <row r="181" spans="1:12" ht="15" x14ac:dyDescent="0.25">
      <c r="A181" s="23"/>
      <c r="B181" s="15"/>
      <c r="C181" s="11"/>
      <c r="D181" s="6"/>
      <c r="E181" s="42" t="s">
        <v>53</v>
      </c>
      <c r="F181" s="43">
        <v>100</v>
      </c>
      <c r="G181" s="43"/>
      <c r="H181" s="43"/>
      <c r="I181" s="43">
        <v>10</v>
      </c>
      <c r="J181" s="43">
        <v>47</v>
      </c>
      <c r="K181" s="44">
        <v>11001</v>
      </c>
      <c r="L181" s="43"/>
    </row>
    <row r="182" spans="1:12" ht="15" x14ac:dyDescent="0.25">
      <c r="A182" s="24"/>
      <c r="B182" s="17"/>
      <c r="C182" s="8"/>
      <c r="D182" s="18" t="s">
        <v>33</v>
      </c>
      <c r="E182" s="9"/>
      <c r="F182" s="19">
        <f>SUM(F173:F181)</f>
        <v>825</v>
      </c>
      <c r="G182" s="19">
        <f t="shared" ref="G182:J182" si="78">SUM(G173:G181)</f>
        <v>31</v>
      </c>
      <c r="H182" s="19">
        <f t="shared" si="78"/>
        <v>21</v>
      </c>
      <c r="I182" s="19">
        <f t="shared" si="78"/>
        <v>87</v>
      </c>
      <c r="J182" s="19">
        <f t="shared" si="78"/>
        <v>716</v>
      </c>
      <c r="K182" s="25"/>
      <c r="L182" s="19">
        <f t="shared" ref="L182" si="79">SUM(L173:L181)</f>
        <v>0</v>
      </c>
    </row>
    <row r="183" spans="1:12" ht="15" x14ac:dyDescent="0.2">
      <c r="A183" s="29">
        <f>A164</f>
        <v>2</v>
      </c>
      <c r="B183" s="30">
        <f>B164</f>
        <v>4</v>
      </c>
      <c r="C183" s="55" t="s">
        <v>4</v>
      </c>
      <c r="D183" s="56"/>
      <c r="E183" s="31"/>
      <c r="F183" s="32">
        <f>F172+F182</f>
        <v>1500</v>
      </c>
      <c r="G183" s="32">
        <f t="shared" ref="G183" si="80">G172+G182</f>
        <v>44</v>
      </c>
      <c r="H183" s="32">
        <f t="shared" ref="H183" si="81">H172+H182</f>
        <v>38</v>
      </c>
      <c r="I183" s="32">
        <f t="shared" ref="I183" si="82">I172+I182</f>
        <v>143</v>
      </c>
      <c r="J183" s="32">
        <f t="shared" ref="J183:L183" si="83">J172+J182</f>
        <v>1169</v>
      </c>
      <c r="K183" s="32"/>
      <c r="L183" s="32">
        <f t="shared" si="83"/>
        <v>0</v>
      </c>
    </row>
    <row r="184" spans="1:12" ht="15" x14ac:dyDescent="0.25">
      <c r="A184" s="20">
        <v>2</v>
      </c>
      <c r="B184" s="21">
        <v>5</v>
      </c>
      <c r="C184" s="22" t="s">
        <v>20</v>
      </c>
      <c r="D184" s="5" t="s">
        <v>21</v>
      </c>
      <c r="E184" s="39" t="s">
        <v>71</v>
      </c>
      <c r="F184" s="40">
        <v>200</v>
      </c>
      <c r="G184" s="40">
        <v>7</v>
      </c>
      <c r="H184" s="40">
        <v>9</v>
      </c>
      <c r="I184" s="40">
        <v>26</v>
      </c>
      <c r="J184" s="40">
        <v>214</v>
      </c>
      <c r="K184" s="41">
        <v>100</v>
      </c>
      <c r="L184" s="40"/>
    </row>
    <row r="185" spans="1:12" ht="15" x14ac:dyDescent="0.25">
      <c r="A185" s="23"/>
      <c r="B185" s="15"/>
      <c r="C185" s="11"/>
      <c r="D185" s="6"/>
      <c r="E185" s="42" t="s">
        <v>58</v>
      </c>
      <c r="F185" s="43">
        <v>10</v>
      </c>
      <c r="G185" s="43"/>
      <c r="H185" s="43">
        <v>7</v>
      </c>
      <c r="I185" s="43"/>
      <c r="J185" s="43">
        <v>66</v>
      </c>
      <c r="K185" s="44"/>
      <c r="L185" s="43"/>
    </row>
    <row r="186" spans="1:12" ht="15" x14ac:dyDescent="0.25">
      <c r="A186" s="23"/>
      <c r="B186" s="15"/>
      <c r="C186" s="11"/>
      <c r="D186" s="7" t="s">
        <v>22</v>
      </c>
      <c r="E186" s="42" t="s">
        <v>57</v>
      </c>
      <c r="F186" s="43">
        <v>200</v>
      </c>
      <c r="G186" s="43">
        <v>3</v>
      </c>
      <c r="H186" s="43">
        <v>3</v>
      </c>
      <c r="I186" s="43">
        <v>21</v>
      </c>
      <c r="J186" s="43">
        <v>126</v>
      </c>
      <c r="K186" s="44">
        <v>258</v>
      </c>
      <c r="L186" s="43"/>
    </row>
    <row r="187" spans="1:12" ht="15" x14ac:dyDescent="0.25">
      <c r="A187" s="23"/>
      <c r="B187" s="15"/>
      <c r="C187" s="11"/>
      <c r="D187" s="7" t="s">
        <v>23</v>
      </c>
      <c r="E187" s="42" t="s">
        <v>44</v>
      </c>
      <c r="F187" s="43">
        <v>30</v>
      </c>
      <c r="G187" s="43">
        <v>2</v>
      </c>
      <c r="H187" s="43"/>
      <c r="I187" s="43">
        <v>15</v>
      </c>
      <c r="J187" s="43">
        <v>73</v>
      </c>
      <c r="K187" s="44">
        <v>11003</v>
      </c>
      <c r="L187" s="43"/>
    </row>
    <row r="188" spans="1:12" ht="15" x14ac:dyDescent="0.25">
      <c r="A188" s="23"/>
      <c r="B188" s="15"/>
      <c r="C188" s="11"/>
      <c r="D188" s="7" t="s">
        <v>24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6"/>
      <c r="E189" s="42" t="s">
        <v>46</v>
      </c>
      <c r="F189" s="43">
        <v>200</v>
      </c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6"/>
      <c r="E190" s="42" t="s">
        <v>59</v>
      </c>
      <c r="F190" s="43">
        <v>10</v>
      </c>
      <c r="G190" s="43">
        <v>3</v>
      </c>
      <c r="H190" s="43">
        <v>3</v>
      </c>
      <c r="I190" s="43"/>
      <c r="J190" s="43">
        <v>35</v>
      </c>
      <c r="K190" s="44"/>
      <c r="L190" s="43"/>
    </row>
    <row r="191" spans="1:12" ht="15" x14ac:dyDescent="0.25">
      <c r="A191" s="23"/>
      <c r="B191" s="15"/>
      <c r="C191" s="11"/>
      <c r="D191" s="6"/>
      <c r="E191" s="42" t="s">
        <v>60</v>
      </c>
      <c r="F191" s="43">
        <v>30</v>
      </c>
      <c r="G191" s="43"/>
      <c r="H191" s="43"/>
      <c r="I191" s="43"/>
      <c r="J191" s="43"/>
      <c r="K191" s="44"/>
      <c r="L191" s="43"/>
    </row>
    <row r="192" spans="1:12" ht="15.75" customHeight="1" x14ac:dyDescent="0.25">
      <c r="A192" s="24"/>
      <c r="B192" s="17"/>
      <c r="C192" s="8"/>
      <c r="D192" s="18" t="s">
        <v>33</v>
      </c>
      <c r="E192" s="9"/>
      <c r="F192" s="19">
        <f>SUM(F184:F191)</f>
        <v>680</v>
      </c>
      <c r="G192" s="19">
        <f t="shared" ref="G192:J192" si="84">SUM(G184:G191)</f>
        <v>15</v>
      </c>
      <c r="H192" s="19">
        <f t="shared" si="84"/>
        <v>22</v>
      </c>
      <c r="I192" s="19">
        <f t="shared" si="84"/>
        <v>62</v>
      </c>
      <c r="J192" s="19">
        <f t="shared" si="84"/>
        <v>514</v>
      </c>
      <c r="K192" s="25"/>
      <c r="L192" s="19">
        <f t="shared" ref="L192" si="85">SUM(L184:L191)</f>
        <v>0</v>
      </c>
    </row>
    <row r="193" spans="1:12" ht="15" x14ac:dyDescent="0.25">
      <c r="A193" s="26">
        <f>A184</f>
        <v>2</v>
      </c>
      <c r="B193" s="13">
        <f>B184</f>
        <v>5</v>
      </c>
      <c r="C193" s="10" t="s">
        <v>25</v>
      </c>
      <c r="D193" s="7" t="s">
        <v>26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7" t="s">
        <v>27</v>
      </c>
      <c r="E194" s="42" t="s">
        <v>97</v>
      </c>
      <c r="F194" s="43">
        <v>200</v>
      </c>
      <c r="G194" s="43">
        <v>6</v>
      </c>
      <c r="H194" s="43">
        <v>7</v>
      </c>
      <c r="I194" s="43">
        <v>13</v>
      </c>
      <c r="J194" s="43">
        <v>173</v>
      </c>
      <c r="K194" s="44">
        <v>35</v>
      </c>
      <c r="L194" s="43"/>
    </row>
    <row r="195" spans="1:12" ht="15" x14ac:dyDescent="0.25">
      <c r="A195" s="23"/>
      <c r="B195" s="15"/>
      <c r="C195" s="11"/>
      <c r="D195" s="7" t="s">
        <v>28</v>
      </c>
      <c r="E195" s="42" t="s">
        <v>87</v>
      </c>
      <c r="F195" s="43">
        <v>100</v>
      </c>
      <c r="G195" s="43">
        <v>16</v>
      </c>
      <c r="H195" s="43">
        <v>11</v>
      </c>
      <c r="I195" s="43">
        <v>10</v>
      </c>
      <c r="J195" s="43">
        <v>210</v>
      </c>
      <c r="K195" s="44">
        <v>235</v>
      </c>
      <c r="L195" s="43"/>
    </row>
    <row r="196" spans="1:12" ht="15" x14ac:dyDescent="0.25">
      <c r="A196" s="23"/>
      <c r="B196" s="15"/>
      <c r="C196" s="11"/>
      <c r="D196" s="7" t="s">
        <v>29</v>
      </c>
      <c r="E196" s="42" t="s">
        <v>88</v>
      </c>
      <c r="F196" s="43">
        <v>180</v>
      </c>
      <c r="G196" s="43">
        <v>4</v>
      </c>
      <c r="H196" s="43">
        <v>7</v>
      </c>
      <c r="I196" s="43">
        <v>14</v>
      </c>
      <c r="J196" s="43">
        <v>186</v>
      </c>
      <c r="K196" s="44">
        <v>216</v>
      </c>
      <c r="L196" s="43"/>
    </row>
    <row r="197" spans="1:12" ht="15" x14ac:dyDescent="0.25">
      <c r="A197" s="23"/>
      <c r="B197" s="15"/>
      <c r="C197" s="11"/>
      <c r="D197" s="7" t="s">
        <v>30</v>
      </c>
      <c r="E197" s="42" t="s">
        <v>43</v>
      </c>
      <c r="F197" s="43">
        <v>200</v>
      </c>
      <c r="G197" s="43"/>
      <c r="H197" s="43"/>
      <c r="I197" s="43">
        <v>15</v>
      </c>
      <c r="J197" s="43">
        <v>64</v>
      </c>
      <c r="K197" s="44">
        <v>265</v>
      </c>
      <c r="L197" s="43"/>
    </row>
    <row r="198" spans="1:12" ht="15" x14ac:dyDescent="0.25">
      <c r="A198" s="23"/>
      <c r="B198" s="15"/>
      <c r="C198" s="11"/>
      <c r="D198" s="7" t="s">
        <v>31</v>
      </c>
      <c r="E198" s="42" t="s">
        <v>44</v>
      </c>
      <c r="F198" s="43">
        <v>30</v>
      </c>
      <c r="G198" s="43">
        <v>2</v>
      </c>
      <c r="H198" s="43"/>
      <c r="I198" s="43">
        <v>15</v>
      </c>
      <c r="J198" s="43">
        <v>73</v>
      </c>
      <c r="K198" s="44">
        <v>11003</v>
      </c>
      <c r="L198" s="43"/>
    </row>
    <row r="199" spans="1:12" ht="15" x14ac:dyDescent="0.25">
      <c r="A199" s="23"/>
      <c r="B199" s="15"/>
      <c r="C199" s="11"/>
      <c r="D199" s="7" t="s">
        <v>32</v>
      </c>
      <c r="E199" s="42" t="s">
        <v>52</v>
      </c>
      <c r="F199" s="43">
        <v>25</v>
      </c>
      <c r="G199" s="43">
        <v>2</v>
      </c>
      <c r="H199" s="43"/>
      <c r="I199" s="43">
        <v>10</v>
      </c>
      <c r="J199" s="43">
        <v>49</v>
      </c>
      <c r="K199" s="44">
        <v>11004</v>
      </c>
      <c r="L199" s="43"/>
    </row>
    <row r="200" spans="1:12" ht="15" x14ac:dyDescent="0.25">
      <c r="A200" s="23"/>
      <c r="B200" s="15"/>
      <c r="C200" s="11"/>
      <c r="D200" s="6"/>
      <c r="E200" s="42" t="s">
        <v>46</v>
      </c>
      <c r="F200" s="43">
        <v>200</v>
      </c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6"/>
      <c r="E201" s="42" t="s">
        <v>72</v>
      </c>
      <c r="F201" s="43">
        <v>30</v>
      </c>
      <c r="G201" s="43"/>
      <c r="H201" s="43"/>
      <c r="I201" s="43"/>
      <c r="J201" s="43">
        <v>3</v>
      </c>
      <c r="K201" s="44">
        <v>1044</v>
      </c>
      <c r="L201" s="43"/>
    </row>
    <row r="202" spans="1:12" ht="15" x14ac:dyDescent="0.25">
      <c r="A202" s="24"/>
      <c r="B202" s="17"/>
      <c r="C202" s="8"/>
      <c r="D202" s="18" t="s">
        <v>33</v>
      </c>
      <c r="E202" s="9"/>
      <c r="F202" s="19">
        <f>SUM(F193:F201)</f>
        <v>965</v>
      </c>
      <c r="G202" s="19">
        <f t="shared" ref="G202:J202" si="86">SUM(G193:G201)</f>
        <v>30</v>
      </c>
      <c r="H202" s="19">
        <f t="shared" si="86"/>
        <v>25</v>
      </c>
      <c r="I202" s="19">
        <f t="shared" si="86"/>
        <v>77</v>
      </c>
      <c r="J202" s="19">
        <f t="shared" si="86"/>
        <v>758</v>
      </c>
      <c r="K202" s="25"/>
      <c r="L202" s="19">
        <f t="shared" ref="L202" si="87">SUM(L193:L201)</f>
        <v>0</v>
      </c>
    </row>
    <row r="203" spans="1:12" ht="15" x14ac:dyDescent="0.2">
      <c r="A203" s="29">
        <f>A184</f>
        <v>2</v>
      </c>
      <c r="B203" s="30">
        <f>B184</f>
        <v>5</v>
      </c>
      <c r="C203" s="55" t="s">
        <v>4</v>
      </c>
      <c r="D203" s="56"/>
      <c r="E203" s="31"/>
      <c r="F203" s="32">
        <f>F192+F202</f>
        <v>1645</v>
      </c>
      <c r="G203" s="32">
        <f t="shared" ref="G203" si="88">G192+G202</f>
        <v>45</v>
      </c>
      <c r="H203" s="32">
        <f t="shared" ref="H203" si="89">H192+H202</f>
        <v>47</v>
      </c>
      <c r="I203" s="32">
        <f t="shared" ref="I203" si="90">I192+I202</f>
        <v>139</v>
      </c>
      <c r="J203" s="32">
        <f t="shared" ref="J203:L203" si="91">J192+J202</f>
        <v>1272</v>
      </c>
      <c r="K203" s="32"/>
      <c r="L203" s="32">
        <f t="shared" si="91"/>
        <v>0</v>
      </c>
    </row>
    <row r="204" spans="1:12" x14ac:dyDescent="0.2">
      <c r="A204" s="27"/>
      <c r="B204" s="28"/>
      <c r="C204" s="57" t="s">
        <v>5</v>
      </c>
      <c r="D204" s="57"/>
      <c r="E204" s="57"/>
      <c r="F204" s="34">
        <f>(F24+F44+F65+F84+F104+F124+F144+F163+F183+F203)/(IF(F24=0,0,1)+IF(F44=0,0,1)+IF(F65=0,0,1)+IF(F84=0,0,1)+IF(F104=0,0,1)+IF(F124=0,0,1)+IF(F144=0,0,1)+IF(F163=0,0,1)+IF(F183=0,0,1)+IF(F203=0,0,1))</f>
        <v>1472.4</v>
      </c>
      <c r="G204" s="34">
        <f>(G24+G44+G65+G84+G104+G124+G144+G163+G183+G203)/(IF(G24=0,0,1)+IF(G44=0,0,1)+IF(G65=0,0,1)+IF(G84=0,0,1)+IF(G104=0,0,1)+IF(G124=0,0,1)+IF(G144=0,0,1)+IF(G163=0,0,1)+IF(G183=0,0,1)+IF(G203=0,0,1))</f>
        <v>49.1</v>
      </c>
      <c r="H204" s="34">
        <f>(H24+H44+H65+H84+H104+H124+H144+H163+H183+H203)/(IF(H24=0,0,1)+IF(H44=0,0,1)+IF(H65=0,0,1)+IF(H84=0,0,1)+IF(H104=0,0,1)+IF(H124=0,0,1)+IF(H144=0,0,1)+IF(H163=0,0,1)+IF(H183=0,0,1)+IF(H203=0,0,1))</f>
        <v>52.3</v>
      </c>
      <c r="I204" s="34">
        <f>(I24+I44+I65+I84+I104+I124+I144+I163+I183+I203)/(IF(I24=0,0,1)+IF(I44=0,0,1)+IF(I65=0,0,1)+IF(I84=0,0,1)+IF(I104=0,0,1)+IF(I124=0,0,1)+IF(I144=0,0,1)+IF(I163=0,0,1)+IF(I183=0,0,1)+IF(I203=0,0,1))</f>
        <v>154.1</v>
      </c>
      <c r="J204" s="34">
        <f>(J24+J44+J65+J84+J104+J124+J144+J163+J183+J203)/(IF(J24=0,0,1)+IF(J44=0,0,1)+IF(J65=0,0,1)+IF(J84=0,0,1)+IF(J104=0,0,1)+IF(J124=0,0,1)+IF(J144=0,0,1)+IF(J163=0,0,1)+IF(J183=0,0,1)+IF(J203=0,0,1))</f>
        <v>1339.6</v>
      </c>
      <c r="K204" s="34"/>
      <c r="L204" s="34" t="e">
        <f>(L24+L44+L65+L84+L104+L124+L144+L163+L183+L203)/(IF(L24=0,0,1)+IF(L44=0,0,1)+IF(L65=0,0,1)+IF(L84=0,0,1)+IF(L104=0,0,1)+IF(L124=0,0,1)+IF(L144=0,0,1)+IF(L163=0,0,1)+IF(L183=0,0,1)+IF(L203=0,0,1))</f>
        <v>#DIV/0!</v>
      </c>
    </row>
  </sheetData>
  <mergeCells count="14">
    <mergeCell ref="C84:D84"/>
    <mergeCell ref="C104:D104"/>
    <mergeCell ref="C24:D24"/>
    <mergeCell ref="C204:E204"/>
    <mergeCell ref="C203:D203"/>
    <mergeCell ref="C124:D124"/>
    <mergeCell ref="C144:D144"/>
    <mergeCell ref="C163:D163"/>
    <mergeCell ref="C183:D183"/>
    <mergeCell ref="C1:E1"/>
    <mergeCell ref="H1:K1"/>
    <mergeCell ref="H2:K2"/>
    <mergeCell ref="C44:D44"/>
    <mergeCell ref="C65:D6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2023-10-18T11:11:16Z</dcterms:modified>
</cp:coreProperties>
</file>