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4" i="1" l="1"/>
  <c r="L194" i="1"/>
  <c r="L205" i="1" s="1"/>
  <c r="L185" i="1"/>
  <c r="L184" i="1"/>
  <c r="L174" i="1"/>
  <c r="L165" i="1"/>
  <c r="L164" i="1"/>
  <c r="L154" i="1"/>
  <c r="L144" i="1"/>
  <c r="L134" i="1"/>
  <c r="L145" i="1" s="1"/>
  <c r="L124" i="1"/>
  <c r="L114" i="1"/>
  <c r="L125" i="1" s="1"/>
  <c r="L104" i="1"/>
  <c r="L94" i="1"/>
  <c r="L105" i="1" s="1"/>
  <c r="L85" i="1"/>
  <c r="L84" i="1"/>
  <c r="L74" i="1"/>
  <c r="L64" i="1"/>
  <c r="L54" i="1"/>
  <c r="L65" i="1" s="1"/>
  <c r="L44" i="1"/>
  <c r="L34" i="1"/>
  <c r="L45" i="1" s="1"/>
  <c r="L25" i="1"/>
  <c r="L24" i="1"/>
  <c r="L14" i="1"/>
  <c r="A115" i="1"/>
  <c r="B205" i="1"/>
  <c r="A205" i="1"/>
  <c r="J204" i="1"/>
  <c r="I204" i="1"/>
  <c r="H204" i="1"/>
  <c r="G204" i="1"/>
  <c r="F204" i="1"/>
  <c r="B195" i="1"/>
  <c r="A195" i="1"/>
  <c r="J194" i="1"/>
  <c r="J205" i="1" s="1"/>
  <c r="I194" i="1"/>
  <c r="I205" i="1" s="1"/>
  <c r="H194" i="1"/>
  <c r="H205" i="1" s="1"/>
  <c r="G194" i="1"/>
  <c r="G205" i="1" s="1"/>
  <c r="F194" i="1"/>
  <c r="B185" i="1"/>
  <c r="A185" i="1"/>
  <c r="J184" i="1"/>
  <c r="I184" i="1"/>
  <c r="H184" i="1"/>
  <c r="G184" i="1"/>
  <c r="F184" i="1"/>
  <c r="B175" i="1"/>
  <c r="A175" i="1"/>
  <c r="J174" i="1"/>
  <c r="J185" i="1" s="1"/>
  <c r="I174" i="1"/>
  <c r="I185" i="1" s="1"/>
  <c r="H174" i="1"/>
  <c r="H185" i="1" s="1"/>
  <c r="G174" i="1"/>
  <c r="G185" i="1" s="1"/>
  <c r="F174" i="1"/>
  <c r="B165" i="1"/>
  <c r="A165" i="1"/>
  <c r="J164" i="1"/>
  <c r="I164" i="1"/>
  <c r="H164" i="1"/>
  <c r="G164" i="1"/>
  <c r="F164" i="1"/>
  <c r="B155" i="1"/>
  <c r="A155" i="1"/>
  <c r="J154" i="1"/>
  <c r="J165" i="1" s="1"/>
  <c r="I154" i="1"/>
  <c r="I165" i="1" s="1"/>
  <c r="H154" i="1"/>
  <c r="H165" i="1" s="1"/>
  <c r="G154" i="1"/>
  <c r="G165" i="1" s="1"/>
  <c r="F154" i="1"/>
  <c r="B145" i="1"/>
  <c r="A145" i="1"/>
  <c r="J144" i="1"/>
  <c r="I144" i="1"/>
  <c r="H144" i="1"/>
  <c r="G144" i="1"/>
  <c r="F144" i="1"/>
  <c r="B135" i="1"/>
  <c r="A135" i="1"/>
  <c r="J134" i="1"/>
  <c r="J145" i="1" s="1"/>
  <c r="I134" i="1"/>
  <c r="I145" i="1" s="1"/>
  <c r="H134" i="1"/>
  <c r="H145" i="1" s="1"/>
  <c r="G134" i="1"/>
  <c r="G145" i="1" s="1"/>
  <c r="F134" i="1"/>
  <c r="B125" i="1"/>
  <c r="A125" i="1"/>
  <c r="J124" i="1"/>
  <c r="I124" i="1"/>
  <c r="H124" i="1"/>
  <c r="G124" i="1"/>
  <c r="F124" i="1"/>
  <c r="B115" i="1"/>
  <c r="J114" i="1"/>
  <c r="J125" i="1" s="1"/>
  <c r="I114" i="1"/>
  <c r="I125" i="1" s="1"/>
  <c r="H114" i="1"/>
  <c r="H125" i="1" s="1"/>
  <c r="G114" i="1"/>
  <c r="G125" i="1" s="1"/>
  <c r="F114" i="1"/>
  <c r="B105" i="1"/>
  <c r="A105" i="1"/>
  <c r="J104" i="1"/>
  <c r="I104" i="1"/>
  <c r="H104" i="1"/>
  <c r="G104" i="1"/>
  <c r="F104" i="1"/>
  <c r="B95" i="1"/>
  <c r="A95" i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J84" i="1"/>
  <c r="I84" i="1"/>
  <c r="H84" i="1"/>
  <c r="G84" i="1"/>
  <c r="F84" i="1"/>
  <c r="B75" i="1"/>
  <c r="A75" i="1"/>
  <c r="J74" i="1"/>
  <c r="J85" i="1" s="1"/>
  <c r="I74" i="1"/>
  <c r="H74" i="1"/>
  <c r="G74" i="1"/>
  <c r="F74" i="1"/>
  <c r="F85" i="1" s="1"/>
  <c r="B65" i="1"/>
  <c r="A65" i="1"/>
  <c r="J64" i="1"/>
  <c r="I64" i="1"/>
  <c r="H64" i="1"/>
  <c r="G64" i="1"/>
  <c r="F64" i="1"/>
  <c r="B55" i="1"/>
  <c r="A55" i="1"/>
  <c r="J54" i="1"/>
  <c r="J65" i="1" s="1"/>
  <c r="I54" i="1"/>
  <c r="I65" i="1" s="1"/>
  <c r="H54" i="1"/>
  <c r="H65" i="1" s="1"/>
  <c r="G54" i="1"/>
  <c r="F54" i="1"/>
  <c r="F65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206" i="1" l="1"/>
  <c r="I85" i="1"/>
  <c r="G85" i="1"/>
  <c r="H85" i="1"/>
  <c r="G65" i="1"/>
  <c r="F125" i="1"/>
  <c r="F145" i="1"/>
  <c r="F165" i="1"/>
  <c r="F185" i="1"/>
  <c r="F205" i="1"/>
  <c r="I25" i="1"/>
  <c r="I206" i="1" s="1"/>
  <c r="F25" i="1"/>
  <c r="J25" i="1"/>
  <c r="J206" i="1" s="1"/>
  <c r="H25" i="1"/>
  <c r="G25" i="1"/>
  <c r="G206" i="1" s="1"/>
  <c r="F206" i="1" l="1"/>
  <c r="H206" i="1"/>
</calcChain>
</file>

<file path=xl/sharedStrings.xml><?xml version="1.0" encoding="utf-8"?>
<sst xmlns="http://schemas.openxmlformats.org/spreadsheetml/2006/main" count="240" uniqueCount="63">
  <si>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</si>
  <si>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</si>
  <si>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</si>
  <si>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</si>
  <si>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</si>
  <si>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</si>
  <si>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</si>
  <si>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</si>
  <si>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</si>
  <si>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</si>
  <si>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</si>
  <si>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</si>
  <si>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</si>
  <si>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</si>
  <si>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</si>
  <si>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</si>
  <si>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</si>
  <si>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</si>
  <si>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</si>
  <si>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</si>
  <si>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</si>
  <si>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</si>
  <si>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</si>
  <si>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</si>
  <si>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</si>
  <si>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</si>
  <si>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</si>
  <si>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</si>
  <si>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</si>
  <si>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</si>
  <si>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</si>
  <si>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</si>
  <si>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</si>
  <si>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</si>
  <si>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</si>
  <si>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</si>
  <si>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</si>
  <si>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</si>
  <si>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</si>
  <si>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по-домашнему</t>
  </si>
  <si>
    <t>Рис припущенный</t>
  </si>
  <si>
    <t>Напиток витаминный</t>
  </si>
  <si>
    <t>Хлеб из пшеничной муки в/с</t>
  </si>
  <si>
    <t>Хлеб ржаной обдирной</t>
  </si>
  <si>
    <t>Бризоль</t>
  </si>
  <si>
    <t>Картофель тушеный</t>
  </si>
  <si>
    <t>Чай с лимоном</t>
  </si>
  <si>
    <t>Люля-кебаб из свинины и курицы</t>
  </si>
  <si>
    <t>Макаронные изделия отварные</t>
  </si>
  <si>
    <t>Компот из кураги и изюма</t>
  </si>
  <si>
    <t>Сыр "Голландский"</t>
  </si>
  <si>
    <t>Директор</t>
  </si>
  <si>
    <t>Доможирова О.Н.</t>
  </si>
  <si>
    <t>Гуляш из мяса птицы</t>
  </si>
  <si>
    <t>Сок 200 мл/шт</t>
  </si>
  <si>
    <t>Котлета рыбная (горбуша)</t>
  </si>
  <si>
    <t>Картофельное пюре</t>
  </si>
  <si>
    <t>Напиток "Витошка"</t>
  </si>
  <si>
    <t>Каша гречневая рассыпчатая</t>
  </si>
  <si>
    <t>Кисель "Витошка"</t>
  </si>
  <si>
    <t>Котлеты припущенные из мяса птицы</t>
  </si>
  <si>
    <t>Овощи тушеные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</si>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</sst>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9" sqref="E89:L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51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52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95</v>
      </c>
      <c r="G6" s="40">
        <v>13</v>
      </c>
      <c r="H6" s="40">
        <v>12</v>
      </c>
      <c r="I6" s="40">
        <v>13</v>
      </c>
      <c r="J6" s="40">
        <v>264</v>
      </c>
      <c r="K6" s="41">
        <v>523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170</v>
      </c>
      <c r="G7" s="43">
        <v>4</v>
      </c>
      <c r="H7" s="43">
        <v>3</v>
      </c>
      <c r="I7" s="43">
        <v>43</v>
      </c>
      <c r="J7" s="43">
        <v>221</v>
      </c>
      <c r="K7" s="44">
        <v>202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27</v>
      </c>
      <c r="J8" s="43">
        <v>111</v>
      </c>
      <c r="K8" s="51">
        <v>160238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/>
      <c r="I9" s="43">
        <v>15</v>
      </c>
      <c r="J9" s="43">
        <v>73</v>
      </c>
      <c r="K9" s="44"/>
      <c r="L9" s="43"/>
    </row>
    <row r="10" spans="1:12" ht="14.4" x14ac:dyDescent="0.3">
      <c r="A10" s="23"/>
      <c r="B10" s="15"/>
      <c r="C10" s="11"/>
      <c r="D10" s="7"/>
      <c r="E10" s="42" t="s">
        <v>43</v>
      </c>
      <c r="F10" s="43">
        <v>30</v>
      </c>
      <c r="G10" s="43">
        <v>2</v>
      </c>
      <c r="H10" s="43"/>
      <c r="I10" s="43">
        <v>12</v>
      </c>
      <c r="J10" s="43">
        <v>59</v>
      </c>
      <c r="K10" s="44"/>
      <c r="L10" s="43"/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525</v>
      </c>
      <c r="G14" s="19">
        <f t="shared" ref="G14:J14" si="0">SUM(G6:G13)</f>
        <v>21</v>
      </c>
      <c r="H14" s="19">
        <f t="shared" si="0"/>
        <v>15</v>
      </c>
      <c r="I14" s="19">
        <f t="shared" si="0"/>
        <v>110</v>
      </c>
      <c r="J14" s="19">
        <f t="shared" si="0"/>
        <v>728</v>
      </c>
      <c r="K14" s="25"/>
      <c r="L14" s="19">
        <f t="shared" ref="L14" si="1">SUM(L6:L13)</f>
        <v>0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525</v>
      </c>
      <c r="G25" s="32">
        <f t="shared" ref="G25:J25" si="4">G14+G24</f>
        <v>21</v>
      </c>
      <c r="H25" s="32">
        <f t="shared" si="4"/>
        <v>15</v>
      </c>
      <c r="I25" s="32">
        <f t="shared" si="4"/>
        <v>110</v>
      </c>
      <c r="J25" s="32">
        <f t="shared" si="4"/>
        <v>728</v>
      </c>
      <c r="K25" s="32"/>
      <c r="L25" s="32">
        <f t="shared" ref="L25" si="5">L14+L24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44</v>
      </c>
      <c r="F26" s="40">
        <v>100</v>
      </c>
      <c r="G26" s="40">
        <v>20</v>
      </c>
      <c r="H26" s="40">
        <v>28</v>
      </c>
      <c r="I26" s="40"/>
      <c r="J26" s="40">
        <v>333</v>
      </c>
      <c r="K26" s="41">
        <v>559</v>
      </c>
      <c r="L26" s="40"/>
    </row>
    <row r="27" spans="1:12" ht="14.4" x14ac:dyDescent="0.3">
      <c r="A27" s="14"/>
      <c r="B27" s="15"/>
      <c r="C27" s="11"/>
      <c r="D27" s="6"/>
      <c r="E27" s="42" t="s">
        <v>45</v>
      </c>
      <c r="F27" s="43">
        <v>180</v>
      </c>
      <c r="G27" s="43">
        <v>4</v>
      </c>
      <c r="H27" s="43">
        <v>13</v>
      </c>
      <c r="I27" s="43">
        <v>31</v>
      </c>
      <c r="J27" s="43">
        <v>255</v>
      </c>
      <c r="K27" s="44">
        <v>216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46</v>
      </c>
      <c r="F28" s="43">
        <v>200</v>
      </c>
      <c r="G28" s="43"/>
      <c r="H28" s="43"/>
      <c r="I28" s="43">
        <v>15</v>
      </c>
      <c r="J28" s="43">
        <v>64</v>
      </c>
      <c r="K28" s="44">
        <v>265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42</v>
      </c>
      <c r="F29" s="43">
        <v>30</v>
      </c>
      <c r="G29" s="43">
        <v>2</v>
      </c>
      <c r="H29" s="43"/>
      <c r="I29" s="43">
        <v>15</v>
      </c>
      <c r="J29" s="43">
        <v>73</v>
      </c>
      <c r="K29" s="44"/>
      <c r="L29" s="43"/>
    </row>
    <row r="30" spans="1:12" ht="14.4" x14ac:dyDescent="0.3">
      <c r="A30" s="14"/>
      <c r="B30" s="15"/>
      <c r="C30" s="11"/>
      <c r="D30" s="7"/>
      <c r="E30" s="42" t="s">
        <v>43</v>
      </c>
      <c r="F30" s="43">
        <v>30</v>
      </c>
      <c r="G30" s="43">
        <v>2</v>
      </c>
      <c r="H30" s="43"/>
      <c r="I30" s="43">
        <v>12</v>
      </c>
      <c r="J30" s="43">
        <v>59</v>
      </c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540</v>
      </c>
      <c r="G34" s="19">
        <f t="shared" ref="G34" si="6">SUM(G26:G33)</f>
        <v>28</v>
      </c>
      <c r="H34" s="19">
        <f t="shared" ref="H34" si="7">SUM(H26:H33)</f>
        <v>41</v>
      </c>
      <c r="I34" s="19">
        <f t="shared" ref="I34" si="8">SUM(I26:I33)</f>
        <v>73</v>
      </c>
      <c r="J34" s="19">
        <f t="shared" ref="J34:L34" si="9">SUM(J26:J33)</f>
        <v>784</v>
      </c>
      <c r="K34" s="25"/>
      <c r="L34" s="19">
        <f t="shared" si="9"/>
        <v>0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55" t="s">
        <v>4</v>
      </c>
      <c r="D45" s="56"/>
      <c r="E45" s="31"/>
      <c r="F45" s="32">
        <f>F34+F44</f>
        <v>540</v>
      </c>
      <c r="G45" s="32">
        <f t="shared" ref="G45" si="14">G34+G44</f>
        <v>28</v>
      </c>
      <c r="H45" s="32">
        <f t="shared" ref="H45" si="15">H34+H44</f>
        <v>41</v>
      </c>
      <c r="I45" s="32">
        <f t="shared" ref="I45" si="16">I34+I44</f>
        <v>73</v>
      </c>
      <c r="J45" s="32">
        <f t="shared" ref="J45:L45" si="17">J34+J44</f>
        <v>784</v>
      </c>
      <c r="K45" s="32"/>
      <c r="L45" s="32">
        <f t="shared" si="17"/>
        <v>0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47</v>
      </c>
      <c r="F46" s="40">
        <v>100</v>
      </c>
      <c r="G46" s="40">
        <v>14</v>
      </c>
      <c r="H46" s="40">
        <v>17</v>
      </c>
      <c r="I46" s="40">
        <v>1</v>
      </c>
      <c r="J46" s="40">
        <v>287</v>
      </c>
      <c r="K46" s="41">
        <v>541</v>
      </c>
      <c r="L46" s="40"/>
    </row>
    <row r="47" spans="1:12" ht="14.4" x14ac:dyDescent="0.3">
      <c r="A47" s="23"/>
      <c r="B47" s="15"/>
      <c r="C47" s="11"/>
      <c r="D47" s="6"/>
      <c r="E47" s="42" t="s">
        <v>48</v>
      </c>
      <c r="F47" s="43">
        <v>180</v>
      </c>
      <c r="G47" s="43">
        <v>7</v>
      </c>
      <c r="H47" s="43">
        <v>5</v>
      </c>
      <c r="I47" s="43">
        <v>33</v>
      </c>
      <c r="J47" s="43">
        <v>239</v>
      </c>
      <c r="K47" s="44">
        <v>626</v>
      </c>
      <c r="L47" s="43"/>
    </row>
    <row r="48" spans="1:12" ht="14.4" x14ac:dyDescent="0.3">
      <c r="A48" s="23"/>
      <c r="B48" s="15"/>
      <c r="C48" s="11"/>
      <c r="D48" s="7" t="s">
        <v>22</v>
      </c>
      <c r="E48" s="42" t="s">
        <v>49</v>
      </c>
      <c r="F48" s="43">
        <v>200</v>
      </c>
      <c r="G48" s="43">
        <v>1</v>
      </c>
      <c r="H48" s="43"/>
      <c r="I48" s="43">
        <v>22</v>
      </c>
      <c r="J48" s="43">
        <v>91</v>
      </c>
      <c r="K48" s="44">
        <v>349</v>
      </c>
      <c r="L48" s="43"/>
    </row>
    <row r="49" spans="1:12" ht="14.4" x14ac:dyDescent="0.3">
      <c r="A49" s="23"/>
      <c r="B49" s="15"/>
      <c r="C49" s="11"/>
      <c r="D49" s="7" t="s">
        <v>23</v>
      </c>
      <c r="E49" s="42" t="s">
        <v>42</v>
      </c>
      <c r="F49" s="43">
        <v>30</v>
      </c>
      <c r="G49" s="43">
        <v>2</v>
      </c>
      <c r="H49" s="43"/>
      <c r="I49" s="43">
        <v>15</v>
      </c>
      <c r="J49" s="43">
        <v>73</v>
      </c>
      <c r="K49" s="44"/>
      <c r="L49" s="43"/>
    </row>
    <row r="50" spans="1:12" ht="14.4" x14ac:dyDescent="0.3">
      <c r="A50" s="23"/>
      <c r="B50" s="15"/>
      <c r="C50" s="11"/>
      <c r="D50" s="7"/>
      <c r="E50" s="42" t="s">
        <v>43</v>
      </c>
      <c r="F50" s="43">
        <v>25</v>
      </c>
      <c r="G50" s="43">
        <v>2</v>
      </c>
      <c r="H50" s="43"/>
      <c r="I50" s="43">
        <v>10</v>
      </c>
      <c r="J50" s="43">
        <v>49</v>
      </c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 t="s">
        <v>50</v>
      </c>
      <c r="F52" s="43">
        <v>10</v>
      </c>
      <c r="G52" s="43">
        <v>3</v>
      </c>
      <c r="H52" s="43">
        <v>3</v>
      </c>
      <c r="I52" s="43"/>
      <c r="J52" s="43">
        <v>35</v>
      </c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545</v>
      </c>
      <c r="G54" s="19">
        <f t="shared" ref="G54" si="18">SUM(G46:G53)</f>
        <v>29</v>
      </c>
      <c r="H54" s="19">
        <f t="shared" ref="H54" si="19">SUM(H46:H53)</f>
        <v>25</v>
      </c>
      <c r="I54" s="19">
        <f t="shared" ref="I54" si="20">SUM(I46:I53)</f>
        <v>81</v>
      </c>
      <c r="J54" s="19">
        <f t="shared" ref="J54:L54" si="21">SUM(J46:J53)</f>
        <v>774</v>
      </c>
      <c r="K54" s="25"/>
      <c r="L54" s="19">
        <f t="shared" si="21"/>
        <v>0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55" t="s">
        <v>4</v>
      </c>
      <c r="D65" s="56"/>
      <c r="E65" s="31"/>
      <c r="F65" s="32">
        <f>F54+F64</f>
        <v>545</v>
      </c>
      <c r="G65" s="32">
        <f t="shared" ref="G65" si="26">G54+G64</f>
        <v>29</v>
      </c>
      <c r="H65" s="32">
        <f t="shared" ref="H65" si="27">H54+H64</f>
        <v>25</v>
      </c>
      <c r="I65" s="32">
        <f t="shared" ref="I65" si="28">I54+I64</f>
        <v>81</v>
      </c>
      <c r="J65" s="32">
        <f t="shared" ref="J65:L65" si="29">J54+J64</f>
        <v>774</v>
      </c>
      <c r="K65" s="32"/>
      <c r="L65" s="32">
        <f t="shared" si="29"/>
        <v>0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 t="s">
        <v>53</v>
      </c>
      <c r="F66" s="40">
        <v>120</v>
      </c>
      <c r="G66" s="40">
        <v>11</v>
      </c>
      <c r="H66" s="40">
        <v>11</v>
      </c>
      <c r="I66" s="40">
        <v>5</v>
      </c>
      <c r="J66" s="40">
        <v>172</v>
      </c>
      <c r="K66" s="41">
        <v>311</v>
      </c>
      <c r="L66" s="40"/>
    </row>
    <row r="67" spans="1:12" ht="14.4" x14ac:dyDescent="0.3">
      <c r="A67" s="23"/>
      <c r="B67" s="15"/>
      <c r="C67" s="11"/>
      <c r="D67" s="6"/>
      <c r="E67" s="42" t="s">
        <v>40</v>
      </c>
      <c r="F67" s="43">
        <v>170</v>
      </c>
      <c r="G67" s="43">
        <v>4</v>
      </c>
      <c r="H67" s="43">
        <v>3</v>
      </c>
      <c r="I67" s="43">
        <v>43</v>
      </c>
      <c r="J67" s="43">
        <v>221</v>
      </c>
      <c r="K67" s="44">
        <v>202</v>
      </c>
      <c r="L67" s="43"/>
    </row>
    <row r="68" spans="1:12" ht="14.4" x14ac:dyDescent="0.3">
      <c r="A68" s="23"/>
      <c r="B68" s="15"/>
      <c r="C68" s="11"/>
      <c r="D68" s="7" t="s">
        <v>22</v>
      </c>
      <c r="E68" s="42" t="s">
        <v>41</v>
      </c>
      <c r="F68" s="43">
        <v>200</v>
      </c>
      <c r="G68" s="43"/>
      <c r="H68" s="43"/>
      <c r="I68" s="43">
        <v>27</v>
      </c>
      <c r="J68" s="43">
        <v>111</v>
      </c>
      <c r="K68" s="51">
        <v>160238</v>
      </c>
      <c r="L68" s="43"/>
    </row>
    <row r="69" spans="1:12" ht="14.4" x14ac:dyDescent="0.3">
      <c r="A69" s="23"/>
      <c r="B69" s="15"/>
      <c r="C69" s="11"/>
      <c r="D69" s="7" t="s">
        <v>23</v>
      </c>
      <c r="E69" s="42" t="s">
        <v>42</v>
      </c>
      <c r="F69" s="43">
        <v>30</v>
      </c>
      <c r="G69" s="43">
        <v>2</v>
      </c>
      <c r="H69" s="43"/>
      <c r="I69" s="43">
        <v>15</v>
      </c>
      <c r="J69" s="43">
        <v>73</v>
      </c>
      <c r="K69" s="44"/>
      <c r="L69" s="43"/>
    </row>
    <row r="70" spans="1:12" ht="14.4" x14ac:dyDescent="0.3">
      <c r="A70" s="23"/>
      <c r="B70" s="15"/>
      <c r="C70" s="11"/>
      <c r="D70" s="7"/>
      <c r="E70" s="42" t="s">
        <v>43</v>
      </c>
      <c r="F70" s="43">
        <v>25</v>
      </c>
      <c r="G70" s="43">
        <v>2</v>
      </c>
      <c r="H70" s="43"/>
      <c r="I70" s="43">
        <v>10</v>
      </c>
      <c r="J70" s="43">
        <v>49</v>
      </c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 t="s">
        <v>54</v>
      </c>
      <c r="F72" s="43">
        <v>200</v>
      </c>
      <c r="G72" s="43">
        <v>5</v>
      </c>
      <c r="H72" s="43">
        <v>1</v>
      </c>
      <c r="I72" s="43">
        <v>24</v>
      </c>
      <c r="J72" s="43">
        <v>100</v>
      </c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745</v>
      </c>
      <c r="G74" s="19">
        <f t="shared" ref="G74" si="30">SUM(G66:G73)</f>
        <v>24</v>
      </c>
      <c r="H74" s="19">
        <f t="shared" ref="H74" si="31">SUM(H66:H73)</f>
        <v>15</v>
      </c>
      <c r="I74" s="19">
        <f t="shared" ref="I74" si="32">SUM(I66:I73)</f>
        <v>124</v>
      </c>
      <c r="J74" s="19">
        <f t="shared" ref="J74:L74" si="33">SUM(J66:J73)</f>
        <v>726</v>
      </c>
      <c r="K74" s="25"/>
      <c r="L74" s="19">
        <f t="shared" si="33"/>
        <v>0</v>
      </c>
    </row>
    <row r="75" spans="1:12" ht="14.4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 x14ac:dyDescent="0.3">
      <c r="A85" s="29">
        <f>A66</f>
        <v>1</v>
      </c>
      <c r="B85" s="30">
        <f>B66</f>
        <v>4</v>
      </c>
      <c r="C85" s="55" t="s">
        <v>4</v>
      </c>
      <c r="D85" s="56"/>
      <c r="E85" s="31"/>
      <c r="F85" s="32">
        <f>F74+F84</f>
        <v>745</v>
      </c>
      <c r="G85" s="32">
        <f t="shared" ref="G85" si="38">G74+G84</f>
        <v>24</v>
      </c>
      <c r="H85" s="32">
        <f t="shared" ref="H85" si="39">H74+H84</f>
        <v>15</v>
      </c>
      <c r="I85" s="32">
        <f t="shared" ref="I85" si="40">I74+I84</f>
        <v>124</v>
      </c>
      <c r="J85" s="32">
        <f t="shared" ref="J85:L85" si="41">J74+J84</f>
        <v>726</v>
      </c>
      <c r="K85" s="32"/>
      <c r="L85" s="32">
        <f t="shared" si="41"/>
        <v>0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 t="s">
        <v>55</v>
      </c>
      <c r="F86" s="40">
        <v>90</v>
      </c>
      <c r="G86" s="40">
        <v>15</v>
      </c>
      <c r="H86" s="40">
        <v>10</v>
      </c>
      <c r="I86" s="40">
        <v>9</v>
      </c>
      <c r="J86" s="40">
        <v>189</v>
      </c>
      <c r="K86" s="41">
        <v>235</v>
      </c>
      <c r="L86" s="40"/>
    </row>
    <row r="87" spans="1:12" ht="14.4" x14ac:dyDescent="0.3">
      <c r="A87" s="23"/>
      <c r="B87" s="15"/>
      <c r="C87" s="11"/>
      <c r="D87" s="6"/>
      <c r="E87" s="42" t="s">
        <v>56</v>
      </c>
      <c r="F87" s="43">
        <v>150</v>
      </c>
      <c r="G87" s="43">
        <v>3</v>
      </c>
      <c r="H87" s="43">
        <v>3</v>
      </c>
      <c r="I87" s="43">
        <v>7</v>
      </c>
      <c r="J87" s="43">
        <v>130</v>
      </c>
      <c r="K87" s="44">
        <v>643</v>
      </c>
      <c r="L87" s="43"/>
    </row>
    <row r="88" spans="1:12" ht="14.4" x14ac:dyDescent="0.3">
      <c r="A88" s="23"/>
      <c r="B88" s="15"/>
      <c r="C88" s="11"/>
      <c r="D88" s="7" t="s">
        <v>22</v>
      </c>
      <c r="E88" s="42" t="s">
        <v>57</v>
      </c>
      <c r="F88" s="43">
        <v>200</v>
      </c>
      <c r="G88" s="43"/>
      <c r="H88" s="43"/>
      <c r="I88" s="43">
        <v>19</v>
      </c>
      <c r="J88" s="43">
        <v>80</v>
      </c>
      <c r="K88" s="44"/>
      <c r="L88" s="43"/>
    </row>
    <row r="89" spans="1:12" ht="14.4" x14ac:dyDescent="0.3">
      <c r="A89" s="23"/>
      <c r="B89" s="15"/>
      <c r="C89" s="11"/>
      <c r="D89" s="7" t="s">
        <v>23</v>
      </c>
      <c r="E89" s="42" t="s">
        <v>42</v>
      </c>
      <c r="F89" s="43">
        <v>30</v>
      </c>
      <c r="G89" s="43">
        <v>2</v>
      </c>
      <c r="H89" s="43"/>
      <c r="I89" s="43">
        <v>15</v>
      </c>
      <c r="J89" s="43">
        <v>73</v>
      </c>
      <c r="K89" s="44"/>
      <c r="L89" s="43"/>
    </row>
    <row r="90" spans="1:12" ht="14.4" x14ac:dyDescent="0.3">
      <c r="A90" s="23"/>
      <c r="B90" s="15"/>
      <c r="C90" s="11"/>
      <c r="D90" s="7"/>
      <c r="E90" s="42" t="s">
        <v>43</v>
      </c>
      <c r="F90" s="43">
        <v>25</v>
      </c>
      <c r="G90" s="43">
        <v>2</v>
      </c>
      <c r="H90" s="43"/>
      <c r="I90" s="43">
        <v>10</v>
      </c>
      <c r="J90" s="43">
        <v>49</v>
      </c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SUM(F86:F93)</f>
        <v>495</v>
      </c>
      <c r="G94" s="19">
        <f t="shared" ref="G94" si="42">SUM(G86:G93)</f>
        <v>22</v>
      </c>
      <c r="H94" s="19">
        <f t="shared" ref="H94" si="43">SUM(H86:H93)</f>
        <v>13</v>
      </c>
      <c r="I94" s="19">
        <f t="shared" ref="I94" si="44">SUM(I86:I93)</f>
        <v>60</v>
      </c>
      <c r="J94" s="19">
        <f t="shared" ref="J94:L94" si="45">SUM(J86:J93)</f>
        <v>521</v>
      </c>
      <c r="K94" s="25"/>
      <c r="L94" s="19">
        <f t="shared" si="45"/>
        <v>0</v>
      </c>
    </row>
    <row r="95" spans="1:12" ht="14.4" x14ac:dyDescent="0.3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6">SUM(G95:G103)</f>
        <v>0</v>
      </c>
      <c r="H104" s="19">
        <f t="shared" ref="H104" si="47">SUM(H95:H103)</f>
        <v>0</v>
      </c>
      <c r="I104" s="19">
        <f t="shared" ref="I104" si="48">SUM(I95:I103)</f>
        <v>0</v>
      </c>
      <c r="J104" s="19">
        <f t="shared" ref="J104:L104" si="49">SUM(J95:J103)</f>
        <v>0</v>
      </c>
      <c r="K104" s="25"/>
      <c r="L104" s="19">
        <f t="shared" si="49"/>
        <v>0</v>
      </c>
    </row>
    <row r="105" spans="1:12" ht="15.75" customHeight="1" thickBot="1" x14ac:dyDescent="0.3">
      <c r="A105" s="29">
        <f>A86</f>
        <v>1</v>
      </c>
      <c r="B105" s="30">
        <f>B86</f>
        <v>5</v>
      </c>
      <c r="C105" s="55" t="s">
        <v>4</v>
      </c>
      <c r="D105" s="56"/>
      <c r="E105" s="31"/>
      <c r="F105" s="32">
        <f>F94+F104</f>
        <v>495</v>
      </c>
      <c r="G105" s="32">
        <f t="shared" ref="G105" si="50">G94+G104</f>
        <v>22</v>
      </c>
      <c r="H105" s="32">
        <f t="shared" ref="H105" si="51">H94+H104</f>
        <v>13</v>
      </c>
      <c r="I105" s="32">
        <f t="shared" ref="I105" si="52">I94+I104</f>
        <v>60</v>
      </c>
      <c r="J105" s="32">
        <f t="shared" ref="J105:L105" si="53">J94+J104</f>
        <v>521</v>
      </c>
      <c r="K105" s="32"/>
      <c r="L105" s="32">
        <f t="shared" si="53"/>
        <v>0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39" t="s">
        <v>39</v>
      </c>
      <c r="F106" s="40">
        <v>95</v>
      </c>
      <c r="G106" s="40">
        <v>13</v>
      </c>
      <c r="H106" s="40">
        <v>12</v>
      </c>
      <c r="I106" s="40">
        <v>13</v>
      </c>
      <c r="J106" s="40">
        <v>264</v>
      </c>
      <c r="K106" s="41">
        <v>523</v>
      </c>
      <c r="L106" s="40"/>
    </row>
    <row r="107" spans="1:12" ht="14.4" x14ac:dyDescent="0.3">
      <c r="A107" s="23"/>
      <c r="B107" s="15"/>
      <c r="C107" s="11"/>
      <c r="D107" s="6"/>
      <c r="E107" s="42" t="s">
        <v>48</v>
      </c>
      <c r="F107" s="43">
        <v>170</v>
      </c>
      <c r="G107" s="43">
        <v>6</v>
      </c>
      <c r="H107" s="43">
        <v>5</v>
      </c>
      <c r="I107" s="43">
        <v>31</v>
      </c>
      <c r="J107" s="43">
        <v>226</v>
      </c>
      <c r="K107" s="44">
        <v>626</v>
      </c>
      <c r="L107" s="43"/>
    </row>
    <row r="108" spans="1:12" ht="14.4" x14ac:dyDescent="0.3">
      <c r="A108" s="23"/>
      <c r="B108" s="15"/>
      <c r="C108" s="11"/>
      <c r="D108" s="7" t="s">
        <v>22</v>
      </c>
      <c r="E108" s="42" t="s">
        <v>57</v>
      </c>
      <c r="F108" s="43">
        <v>200</v>
      </c>
      <c r="G108" s="43"/>
      <c r="H108" s="43"/>
      <c r="I108" s="43">
        <v>19</v>
      </c>
      <c r="J108" s="43">
        <v>80</v>
      </c>
      <c r="K108" s="44"/>
      <c r="L108" s="43"/>
    </row>
    <row r="109" spans="1:12" ht="14.4" x14ac:dyDescent="0.3">
      <c r="A109" s="23"/>
      <c r="B109" s="15"/>
      <c r="C109" s="11"/>
      <c r="D109" s="7" t="s">
        <v>23</v>
      </c>
      <c r="E109" s="42" t="s">
        <v>42</v>
      </c>
      <c r="F109" s="43">
        <v>30</v>
      </c>
      <c r="G109" s="43">
        <v>2</v>
      </c>
      <c r="H109" s="43"/>
      <c r="I109" s="43">
        <v>15</v>
      </c>
      <c r="J109" s="43">
        <v>73</v>
      </c>
      <c r="K109" s="44"/>
      <c r="L109" s="43"/>
    </row>
    <row r="110" spans="1:12" ht="14.4" x14ac:dyDescent="0.3">
      <c r="A110" s="23"/>
      <c r="B110" s="15"/>
      <c r="C110" s="11"/>
      <c r="D110" s="7"/>
      <c r="E110" s="42" t="s">
        <v>43</v>
      </c>
      <c r="F110" s="43">
        <v>25</v>
      </c>
      <c r="G110" s="43">
        <v>2</v>
      </c>
      <c r="H110" s="43"/>
      <c r="I110" s="43">
        <v>10</v>
      </c>
      <c r="J110" s="43">
        <v>49</v>
      </c>
      <c r="K110" s="44"/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SUM(F106:F113)</f>
        <v>520</v>
      </c>
      <c r="G114" s="19">
        <f t="shared" ref="G114:J114" si="54">SUM(G106:G113)</f>
        <v>23</v>
      </c>
      <c r="H114" s="19">
        <f t="shared" si="54"/>
        <v>17</v>
      </c>
      <c r="I114" s="19">
        <f t="shared" si="54"/>
        <v>88</v>
      </c>
      <c r="J114" s="19">
        <f t="shared" si="54"/>
        <v>692</v>
      </c>
      <c r="K114" s="25"/>
      <c r="L114" s="19">
        <f t="shared" ref="L114" si="55">SUM(L106:L113)</f>
        <v>0</v>
      </c>
    </row>
    <row r="115" spans="1:12" ht="14.4" x14ac:dyDescent="0.3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6">SUM(G115:G123)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SUM(L115:L123)</f>
        <v>0</v>
      </c>
    </row>
    <row r="125" spans="1:12" ht="15" thickBot="1" x14ac:dyDescent="0.3">
      <c r="A125" s="29">
        <f>A106</f>
        <v>2</v>
      </c>
      <c r="B125" s="30">
        <f>B106</f>
        <v>1</v>
      </c>
      <c r="C125" s="55" t="s">
        <v>4</v>
      </c>
      <c r="D125" s="56"/>
      <c r="E125" s="31"/>
      <c r="F125" s="32">
        <f>F114+F124</f>
        <v>520</v>
      </c>
      <c r="G125" s="32">
        <f t="shared" ref="G125" si="58">G114+G124</f>
        <v>23</v>
      </c>
      <c r="H125" s="32">
        <f t="shared" ref="H125" si="59">H114+H124</f>
        <v>17</v>
      </c>
      <c r="I125" s="32">
        <f t="shared" ref="I125" si="60">I114+I124</f>
        <v>88</v>
      </c>
      <c r="J125" s="32">
        <f t="shared" ref="J125:L125" si="61">J114+J124</f>
        <v>692</v>
      </c>
      <c r="K125" s="32"/>
      <c r="L125" s="32">
        <f t="shared" si="61"/>
        <v>0</v>
      </c>
    </row>
    <row r="126" spans="1:12" ht="14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 t="s">
        <v>53</v>
      </c>
      <c r="F126" s="40">
        <v>130</v>
      </c>
      <c r="G126" s="40">
        <v>12</v>
      </c>
      <c r="H126" s="40">
        <v>11</v>
      </c>
      <c r="I126" s="40">
        <v>5</v>
      </c>
      <c r="J126" s="40">
        <v>186</v>
      </c>
      <c r="K126" s="41">
        <v>311</v>
      </c>
      <c r="L126" s="40"/>
    </row>
    <row r="127" spans="1:12" ht="14.4" x14ac:dyDescent="0.3">
      <c r="A127" s="14"/>
      <c r="B127" s="15"/>
      <c r="C127" s="11"/>
      <c r="D127" s="6"/>
      <c r="E127" s="42" t="s">
        <v>58</v>
      </c>
      <c r="F127" s="43">
        <v>150</v>
      </c>
      <c r="G127" s="43">
        <v>9</v>
      </c>
      <c r="H127" s="43">
        <v>2</v>
      </c>
      <c r="I127" s="43">
        <v>37</v>
      </c>
      <c r="J127" s="43">
        <v>213</v>
      </c>
      <c r="K127" s="44">
        <v>196</v>
      </c>
      <c r="L127" s="43"/>
    </row>
    <row r="128" spans="1:12" ht="14.4" x14ac:dyDescent="0.3">
      <c r="A128" s="14"/>
      <c r="B128" s="15"/>
      <c r="C128" s="11"/>
      <c r="D128" s="7" t="s">
        <v>22</v>
      </c>
      <c r="E128" s="42" t="s">
        <v>59</v>
      </c>
      <c r="F128" s="43">
        <v>200</v>
      </c>
      <c r="G128" s="43"/>
      <c r="H128" s="43"/>
      <c r="I128" s="43">
        <v>10</v>
      </c>
      <c r="J128" s="43">
        <v>40</v>
      </c>
      <c r="K128" s="44"/>
      <c r="L128" s="43"/>
    </row>
    <row r="129" spans="1:12" ht="14.4" x14ac:dyDescent="0.3">
      <c r="A129" s="14"/>
      <c r="B129" s="15"/>
      <c r="C129" s="11"/>
      <c r="D129" s="7" t="s">
        <v>23</v>
      </c>
      <c r="E129" s="42" t="s">
        <v>42</v>
      </c>
      <c r="F129" s="43">
        <v>30</v>
      </c>
      <c r="G129" s="43">
        <v>2</v>
      </c>
      <c r="H129" s="43"/>
      <c r="I129" s="43">
        <v>15</v>
      </c>
      <c r="J129" s="43">
        <v>73</v>
      </c>
      <c r="K129" s="44"/>
      <c r="L129" s="43"/>
    </row>
    <row r="130" spans="1:12" ht="14.4" x14ac:dyDescent="0.3">
      <c r="A130" s="14"/>
      <c r="B130" s="15"/>
      <c r="C130" s="11"/>
      <c r="D130" s="7"/>
      <c r="E130" s="42" t="s">
        <v>43</v>
      </c>
      <c r="F130" s="43">
        <v>25</v>
      </c>
      <c r="G130" s="43">
        <v>2</v>
      </c>
      <c r="H130" s="43"/>
      <c r="I130" s="43">
        <v>10</v>
      </c>
      <c r="J130" s="43">
        <v>49</v>
      </c>
      <c r="K130" s="44"/>
      <c r="L130" s="43"/>
    </row>
    <row r="131" spans="1:12" ht="14.4" x14ac:dyDescent="0.3">
      <c r="A131" s="14"/>
      <c r="B131" s="15"/>
      <c r="C131" s="11"/>
      <c r="D131" s="7" t="s">
        <v>24</v>
      </c>
      <c r="E131" s="42" t="s">
        <v>54</v>
      </c>
      <c r="F131" s="43">
        <v>200</v>
      </c>
      <c r="G131" s="43">
        <v>5</v>
      </c>
      <c r="H131" s="43">
        <v>1</v>
      </c>
      <c r="I131" s="43">
        <v>24</v>
      </c>
      <c r="J131" s="43">
        <v>100</v>
      </c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SUM(F126:F133)</f>
        <v>735</v>
      </c>
      <c r="G134" s="19">
        <f t="shared" ref="G134:J134" si="62">SUM(G126:G133)</f>
        <v>30</v>
      </c>
      <c r="H134" s="19">
        <f t="shared" si="62"/>
        <v>14</v>
      </c>
      <c r="I134" s="19">
        <f t="shared" si="62"/>
        <v>101</v>
      </c>
      <c r="J134" s="19">
        <f t="shared" si="62"/>
        <v>661</v>
      </c>
      <c r="K134" s="25"/>
      <c r="L134" s="19">
        <f t="shared" ref="L134" si="63">SUM(L126:L133)</f>
        <v>0</v>
      </c>
    </row>
    <row r="135" spans="1:12" ht="14.4" x14ac:dyDescent="0.3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4">SUM(G135:G143)</f>
        <v>0</v>
      </c>
      <c r="H144" s="19">
        <f t="shared" si="64"/>
        <v>0</v>
      </c>
      <c r="I144" s="19">
        <f t="shared" si="64"/>
        <v>0</v>
      </c>
      <c r="J144" s="19">
        <f t="shared" si="64"/>
        <v>0</v>
      </c>
      <c r="K144" s="25"/>
      <c r="L144" s="19">
        <f t="shared" ref="L144" si="65">SUM(L135:L143)</f>
        <v>0</v>
      </c>
    </row>
    <row r="145" spans="1:12" ht="15" thickBot="1" x14ac:dyDescent="0.3">
      <c r="A145" s="33">
        <f>A126</f>
        <v>2</v>
      </c>
      <c r="B145" s="33">
        <f>B126</f>
        <v>2</v>
      </c>
      <c r="C145" s="55" t="s">
        <v>4</v>
      </c>
      <c r="D145" s="56"/>
      <c r="E145" s="31"/>
      <c r="F145" s="32">
        <f>F134+F144</f>
        <v>735</v>
      </c>
      <c r="G145" s="32">
        <f t="shared" ref="G145" si="66">G134+G144</f>
        <v>30</v>
      </c>
      <c r="H145" s="32">
        <f t="shared" ref="H145" si="67">H134+H144</f>
        <v>14</v>
      </c>
      <c r="I145" s="32">
        <f t="shared" ref="I145" si="68">I134+I144</f>
        <v>101</v>
      </c>
      <c r="J145" s="32">
        <f t="shared" ref="J145:L145" si="69">J134+J144</f>
        <v>661</v>
      </c>
      <c r="K145" s="32"/>
      <c r="L145" s="32">
        <f t="shared" si="69"/>
        <v>0</v>
      </c>
    </row>
    <row r="146" spans="1:12" ht="14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 t="s">
        <v>60</v>
      </c>
      <c r="F146" s="40">
        <v>100</v>
      </c>
      <c r="G146" s="40">
        <v>15</v>
      </c>
      <c r="H146" s="40">
        <v>19</v>
      </c>
      <c r="I146" s="40">
        <v>10</v>
      </c>
      <c r="J146" s="40">
        <v>223</v>
      </c>
      <c r="K146" s="41">
        <v>189</v>
      </c>
      <c r="L146" s="40"/>
    </row>
    <row r="147" spans="1:12" ht="14.4" x14ac:dyDescent="0.3">
      <c r="A147" s="23"/>
      <c r="B147" s="15"/>
      <c r="C147" s="11"/>
      <c r="D147" s="6"/>
      <c r="E147" s="42" t="s">
        <v>61</v>
      </c>
      <c r="F147" s="43">
        <v>170</v>
      </c>
      <c r="G147" s="43">
        <v>3</v>
      </c>
      <c r="H147" s="43">
        <v>5</v>
      </c>
      <c r="I147" s="43">
        <v>21</v>
      </c>
      <c r="J147" s="43">
        <v>149</v>
      </c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 t="s">
        <v>49</v>
      </c>
      <c r="F148" s="43">
        <v>200</v>
      </c>
      <c r="G148" s="43">
        <v>1</v>
      </c>
      <c r="H148" s="43"/>
      <c r="I148" s="43">
        <v>22</v>
      </c>
      <c r="J148" s="43">
        <v>91</v>
      </c>
      <c r="K148" s="44">
        <v>349</v>
      </c>
      <c r="L148" s="43"/>
    </row>
    <row r="149" spans="1:12" ht="15.75" customHeight="1" x14ac:dyDescent="0.3">
      <c r="A149" s="23"/>
      <c r="B149" s="15"/>
      <c r="C149" s="11"/>
      <c r="D149" s="7" t="s">
        <v>23</v>
      </c>
      <c r="E149" s="42" t="s">
        <v>42</v>
      </c>
      <c r="F149" s="43">
        <v>30</v>
      </c>
      <c r="G149" s="43">
        <v>2</v>
      </c>
      <c r="H149" s="43"/>
      <c r="I149" s="43">
        <v>15</v>
      </c>
      <c r="J149" s="43">
        <v>73</v>
      </c>
      <c r="K149" s="44"/>
      <c r="L149" s="43"/>
    </row>
    <row r="150" spans="1:12" ht="15.75" customHeight="1" x14ac:dyDescent="0.3">
      <c r="A150" s="23"/>
      <c r="B150" s="15"/>
      <c r="C150" s="11"/>
      <c r="D150" s="7"/>
      <c r="E150" s="42" t="s">
        <v>43</v>
      </c>
      <c r="F150" s="43">
        <v>25</v>
      </c>
      <c r="G150" s="43">
        <v>2</v>
      </c>
      <c r="H150" s="43"/>
      <c r="I150" s="43">
        <v>10</v>
      </c>
      <c r="J150" s="43">
        <v>49</v>
      </c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 t="s">
        <v>50</v>
      </c>
      <c r="F152" s="43">
        <v>12</v>
      </c>
      <c r="G152" s="43">
        <v>3</v>
      </c>
      <c r="H152" s="43">
        <v>3</v>
      </c>
      <c r="I152" s="43"/>
      <c r="J152" s="43">
        <v>42</v>
      </c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537</v>
      </c>
      <c r="G154" s="19">
        <f t="shared" ref="G154:J154" si="70">SUM(G146:G153)</f>
        <v>26</v>
      </c>
      <c r="H154" s="19">
        <f t="shared" si="70"/>
        <v>27</v>
      </c>
      <c r="I154" s="19">
        <f t="shared" si="70"/>
        <v>78</v>
      </c>
      <c r="J154" s="19">
        <f t="shared" si="70"/>
        <v>627</v>
      </c>
      <c r="K154" s="25"/>
      <c r="L154" s="19">
        <f t="shared" ref="L154" si="71">SUM(L146:L153)</f>
        <v>0</v>
      </c>
    </row>
    <row r="155" spans="1:12" ht="14.4" x14ac:dyDescent="0.3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72">SUM(G155:G163)</f>
        <v>0</v>
      </c>
      <c r="H164" s="19">
        <f t="shared" si="72"/>
        <v>0</v>
      </c>
      <c r="I164" s="19">
        <f t="shared" si="72"/>
        <v>0</v>
      </c>
      <c r="J164" s="19">
        <f t="shared" si="72"/>
        <v>0</v>
      </c>
      <c r="K164" s="25"/>
      <c r="L164" s="19">
        <f t="shared" ref="L164" si="73">SUM(L155:L163)</f>
        <v>0</v>
      </c>
    </row>
    <row r="165" spans="1:12" ht="15" thickBot="1" x14ac:dyDescent="0.3">
      <c r="A165" s="29">
        <f>A146</f>
        <v>2</v>
      </c>
      <c r="B165" s="30">
        <f>B146</f>
        <v>3</v>
      </c>
      <c r="C165" s="55" t="s">
        <v>4</v>
      </c>
      <c r="D165" s="56"/>
      <c r="E165" s="31"/>
      <c r="F165" s="32">
        <f>F154+F164</f>
        <v>537</v>
      </c>
      <c r="G165" s="32">
        <f t="shared" ref="G165" si="74">G154+G164</f>
        <v>26</v>
      </c>
      <c r="H165" s="32">
        <f t="shared" ref="H165" si="75">H154+H164</f>
        <v>27</v>
      </c>
      <c r="I165" s="32">
        <f t="shared" ref="I165" si="76">I154+I164</f>
        <v>78</v>
      </c>
      <c r="J165" s="32">
        <f t="shared" ref="J165:L165" si="77">J154+J164</f>
        <v>627</v>
      </c>
      <c r="K165" s="32"/>
      <c r="L165" s="32">
        <f t="shared" si="77"/>
        <v>0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 t="s">
        <v>62</v>
      </c>
      <c r="F166" s="40">
        <v>230</v>
      </c>
      <c r="G166" s="40">
        <v>18</v>
      </c>
      <c r="H166" s="40">
        <v>24</v>
      </c>
      <c r="I166" s="40">
        <v>29</v>
      </c>
      <c r="J166" s="40">
        <v>487</v>
      </c>
      <c r="K166" s="41">
        <v>265</v>
      </c>
      <c r="L166" s="40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22</v>
      </c>
      <c r="E168" s="42" t="s">
        <v>41</v>
      </c>
      <c r="F168" s="43">
        <v>200</v>
      </c>
      <c r="G168" s="43"/>
      <c r="H168" s="43"/>
      <c r="I168" s="43">
        <v>27</v>
      </c>
      <c r="J168" s="43">
        <v>111</v>
      </c>
      <c r="K168" s="51">
        <v>160238</v>
      </c>
      <c r="L168" s="43"/>
    </row>
    <row r="169" spans="1:12" ht="14.4" x14ac:dyDescent="0.3">
      <c r="A169" s="23"/>
      <c r="B169" s="15"/>
      <c r="C169" s="11"/>
      <c r="D169" s="7" t="s">
        <v>23</v>
      </c>
      <c r="E169" s="42" t="s">
        <v>42</v>
      </c>
      <c r="F169" s="43">
        <v>30</v>
      </c>
      <c r="G169" s="43">
        <v>2</v>
      </c>
      <c r="H169" s="43"/>
      <c r="I169" s="43">
        <v>15</v>
      </c>
      <c r="J169" s="43">
        <v>73</v>
      </c>
      <c r="K169" s="44"/>
      <c r="L169" s="43"/>
    </row>
    <row r="170" spans="1:12" ht="14.4" x14ac:dyDescent="0.3">
      <c r="A170" s="23"/>
      <c r="B170" s="15"/>
      <c r="C170" s="11"/>
      <c r="D170" s="7"/>
      <c r="E170" s="42" t="s">
        <v>43</v>
      </c>
      <c r="F170" s="43">
        <v>25</v>
      </c>
      <c r="G170" s="43">
        <v>2</v>
      </c>
      <c r="H170" s="43"/>
      <c r="I170" s="43">
        <v>10</v>
      </c>
      <c r="J170" s="43">
        <v>49</v>
      </c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SUM(F166:F173)</f>
        <v>485</v>
      </c>
      <c r="G174" s="19">
        <f t="shared" ref="G174:J174" si="78">SUM(G166:G173)</f>
        <v>22</v>
      </c>
      <c r="H174" s="19">
        <f t="shared" si="78"/>
        <v>24</v>
      </c>
      <c r="I174" s="19">
        <f t="shared" si="78"/>
        <v>81</v>
      </c>
      <c r="J174" s="19">
        <f t="shared" si="78"/>
        <v>720</v>
      </c>
      <c r="K174" s="25"/>
      <c r="L174" s="19">
        <f t="shared" ref="L174" si="79">SUM(L166:L173)</f>
        <v>0</v>
      </c>
    </row>
    <row r="175" spans="1:12" ht="14.4" x14ac:dyDescent="0.3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80">SUM(G175:G183)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SUM(L175:L183)</f>
        <v>0</v>
      </c>
    </row>
    <row r="185" spans="1:12" ht="15" thickBot="1" x14ac:dyDescent="0.3">
      <c r="A185" s="29">
        <f>A166</f>
        <v>2</v>
      </c>
      <c r="B185" s="30">
        <f>B166</f>
        <v>4</v>
      </c>
      <c r="C185" s="55" t="s">
        <v>4</v>
      </c>
      <c r="D185" s="56"/>
      <c r="E185" s="31"/>
      <c r="F185" s="32">
        <f>F174+F184</f>
        <v>485</v>
      </c>
      <c r="G185" s="32">
        <f t="shared" ref="G185" si="82">G174+G184</f>
        <v>22</v>
      </c>
      <c r="H185" s="32">
        <f t="shared" ref="H185" si="83">H174+H184</f>
        <v>24</v>
      </c>
      <c r="I185" s="32">
        <f t="shared" ref="I185" si="84">I174+I184</f>
        <v>81</v>
      </c>
      <c r="J185" s="32">
        <f t="shared" ref="J185:L185" si="85">J174+J184</f>
        <v>720</v>
      </c>
      <c r="K185" s="32"/>
      <c r="L185" s="32">
        <f t="shared" si="85"/>
        <v>0</v>
      </c>
    </row>
    <row r="186" spans="1:12" ht="14.4" x14ac:dyDescent="0.3">
      <c r="A186" s="20">
        <v>2</v>
      </c>
      <c r="B186" s="21">
        <v>5</v>
      </c>
      <c r="C186" s="22" t="s">
        <v>20</v>
      </c>
      <c r="D186" s="5" t="s">
        <v>21</v>
      </c>
      <c r="E186" s="39" t="s">
        <v>55</v>
      </c>
      <c r="F186" s="40">
        <v>90</v>
      </c>
      <c r="G186" s="40">
        <v>15</v>
      </c>
      <c r="H186" s="40">
        <v>10</v>
      </c>
      <c r="I186" s="40">
        <v>9</v>
      </c>
      <c r="J186" s="40">
        <v>189</v>
      </c>
      <c r="K186" s="41">
        <v>235</v>
      </c>
      <c r="L186" s="40"/>
    </row>
    <row r="187" spans="1:12" ht="14.4" x14ac:dyDescent="0.3">
      <c r="A187" s="23"/>
      <c r="B187" s="15"/>
      <c r="C187" s="11"/>
      <c r="D187" s="6"/>
      <c r="E187" s="42" t="s">
        <v>56</v>
      </c>
      <c r="F187" s="43">
        <v>180</v>
      </c>
      <c r="G187" s="43">
        <v>4</v>
      </c>
      <c r="H187" s="43">
        <v>4</v>
      </c>
      <c r="I187" s="43">
        <v>8</v>
      </c>
      <c r="J187" s="43">
        <v>156</v>
      </c>
      <c r="K187" s="44">
        <v>643</v>
      </c>
      <c r="L187" s="43"/>
    </row>
    <row r="188" spans="1:12" ht="14.4" x14ac:dyDescent="0.3">
      <c r="A188" s="23"/>
      <c r="B188" s="15"/>
      <c r="C188" s="11"/>
      <c r="D188" s="7" t="s">
        <v>22</v>
      </c>
      <c r="E188" s="42" t="s">
        <v>57</v>
      </c>
      <c r="F188" s="43">
        <v>200</v>
      </c>
      <c r="G188" s="43"/>
      <c r="H188" s="43"/>
      <c r="I188" s="43">
        <v>19</v>
      </c>
      <c r="J188" s="43">
        <v>80</v>
      </c>
      <c r="K188" s="44"/>
      <c r="L188" s="43"/>
    </row>
    <row r="189" spans="1:12" ht="14.4" x14ac:dyDescent="0.3">
      <c r="A189" s="23"/>
      <c r="B189" s="15"/>
      <c r="C189" s="11"/>
      <c r="D189" s="7" t="s">
        <v>23</v>
      </c>
      <c r="E189" s="42" t="s">
        <v>42</v>
      </c>
      <c r="F189" s="43">
        <v>30</v>
      </c>
      <c r="G189" s="43">
        <v>2</v>
      </c>
      <c r="H189" s="43"/>
      <c r="I189" s="43">
        <v>15</v>
      </c>
      <c r="J189" s="43">
        <v>73</v>
      </c>
      <c r="K189" s="44"/>
      <c r="L189" s="43"/>
    </row>
    <row r="190" spans="1:12" ht="14.4" x14ac:dyDescent="0.3">
      <c r="A190" s="23"/>
      <c r="B190" s="15"/>
      <c r="C190" s="11"/>
      <c r="D190" s="7"/>
      <c r="E190" s="42" t="s">
        <v>43</v>
      </c>
      <c r="F190" s="43">
        <v>25</v>
      </c>
      <c r="G190" s="43">
        <v>2</v>
      </c>
      <c r="H190" s="43"/>
      <c r="I190" s="43">
        <v>10</v>
      </c>
      <c r="J190" s="43">
        <v>49</v>
      </c>
      <c r="K190" s="44"/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50</v>
      </c>
      <c r="F192" s="43">
        <v>10</v>
      </c>
      <c r="G192" s="43">
        <v>3</v>
      </c>
      <c r="H192" s="43">
        <v>3</v>
      </c>
      <c r="I192" s="43"/>
      <c r="J192" s="43">
        <v>35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3">
      <c r="A194" s="24"/>
      <c r="B194" s="17"/>
      <c r="C194" s="8"/>
      <c r="D194" s="18" t="s">
        <v>33</v>
      </c>
      <c r="E194" s="9"/>
      <c r="F194" s="19">
        <f>SUM(F186:F193)</f>
        <v>535</v>
      </c>
      <c r="G194" s="19">
        <f t="shared" ref="G194:J194" si="86">SUM(G186:G193)</f>
        <v>26</v>
      </c>
      <c r="H194" s="19">
        <f t="shared" si="86"/>
        <v>17</v>
      </c>
      <c r="I194" s="19">
        <f t="shared" si="86"/>
        <v>61</v>
      </c>
      <c r="J194" s="19">
        <f t="shared" si="86"/>
        <v>582</v>
      </c>
      <c r="K194" s="25"/>
      <c r="L194" s="19">
        <f t="shared" ref="L194" si="87">SUM(L186:L193)</f>
        <v>0</v>
      </c>
    </row>
    <row r="195" spans="1:12" ht="14.4" x14ac:dyDescent="0.3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8">SUM(G195:G203)</f>
        <v>0</v>
      </c>
      <c r="H204" s="19">
        <f t="shared" si="88"/>
        <v>0</v>
      </c>
      <c r="I204" s="19">
        <f t="shared" si="88"/>
        <v>0</v>
      </c>
      <c r="J204" s="19">
        <f t="shared" si="88"/>
        <v>0</v>
      </c>
      <c r="K204" s="25"/>
      <c r="L204" s="19">
        <f t="shared" ref="L204" si="89">SUM(L195:L203)</f>
        <v>0</v>
      </c>
    </row>
    <row r="205" spans="1:12" ht="15" thickBot="1" x14ac:dyDescent="0.3">
      <c r="A205" s="29">
        <f>A186</f>
        <v>2</v>
      </c>
      <c r="B205" s="30">
        <f>B186</f>
        <v>5</v>
      </c>
      <c r="C205" s="55" t="s">
        <v>4</v>
      </c>
      <c r="D205" s="56"/>
      <c r="E205" s="31"/>
      <c r="F205" s="32">
        <f>F194+F204</f>
        <v>535</v>
      </c>
      <c r="G205" s="32">
        <f t="shared" ref="G205" si="90">G194+G204</f>
        <v>26</v>
      </c>
      <c r="H205" s="32">
        <f t="shared" ref="H205" si="91">H194+H204</f>
        <v>17</v>
      </c>
      <c r="I205" s="32">
        <f t="shared" ref="I205" si="92">I194+I204</f>
        <v>61</v>
      </c>
      <c r="J205" s="32">
        <f t="shared" ref="J205:L205" si="93">J194+J204</f>
        <v>582</v>
      </c>
      <c r="K205" s="32"/>
      <c r="L205" s="32">
        <f t="shared" si="93"/>
        <v>0</v>
      </c>
    </row>
    <row r="206" spans="1:12" ht="13.8" thickBot="1" x14ac:dyDescent="0.3">
      <c r="A206" s="27"/>
      <c r="B206" s="28"/>
      <c r="C206" s="57" t="s">
        <v>5</v>
      </c>
      <c r="D206" s="57"/>
      <c r="E206" s="57"/>
      <c r="F206" s="34">
        <f>(F25+F45+F65+F85+F105+F125+F145+F165+F185+F205)/(IF(F25=0,0,1)+IF(F45=0,0,1)+IF(F65=0,0,1)+IF(F85=0,0,1)+IF(F105=0,0,1)+IF(F125=0,0,1)+IF(F145=0,0,1)+IF(F165=0,0,1)+IF(F185=0,0,1)+IF(F205=0,0,1))</f>
        <v>566.20000000000005</v>
      </c>
      <c r="G206" s="34">
        <f t="shared" ref="G206:J206" si="94">(G25+G45+G65+G85+G105+G125+G145+G165+G185+G205)/(IF(G25=0,0,1)+IF(G45=0,0,1)+IF(G65=0,0,1)+IF(G85=0,0,1)+IF(G105=0,0,1)+IF(G125=0,0,1)+IF(G145=0,0,1)+IF(G165=0,0,1)+IF(G185=0,0,1)+IF(G205=0,0,1))</f>
        <v>25.1</v>
      </c>
      <c r="H206" s="34">
        <f t="shared" si="94"/>
        <v>20.8</v>
      </c>
      <c r="I206" s="34">
        <f t="shared" si="94"/>
        <v>85.7</v>
      </c>
      <c r="J206" s="34">
        <f t="shared" si="94"/>
        <v>681.5</v>
      </c>
      <c r="K206" s="34"/>
      <c r="L206" s="34" t="e">
        <f t="shared" ref="L206" si="95">(L25+L45+L65+L85+L105+L125+L145+L165+L185+L205)/(IF(L25=0,0,1)+IF(L45=0,0,1)+IF(L65=0,0,1)+IF(L85=0,0,1)+IF(L105=0,0,1)+IF(L125=0,0,1)+IF(L145=0,0,1)+IF(L165=0,0,1)+IF(L185=0,0,1)+IF(L205=0,0,1))</f>
        <v>#DIV/0!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dcterms:created xsi:type="dcterms:W3CDTF">2022-05-16T14:23:56Z</dcterms:created>
  <dcterms:modified xsi:type="dcterms:W3CDTF">2024-11-18T08:17:43Z</dcterms:modified>
</cp:coreProperties>
</file>