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chitel\Downloads\"/>
    </mc:Choice>
  </mc:AlternateContent>
  <bookViews>
    <workbookView xWindow="0" yWindow="0" windowWidth="23040" windowHeight="890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7" i="1" l="1"/>
  <c r="L206" i="1"/>
  <c r="L196" i="1"/>
  <c r="L187" i="1"/>
  <c r="L186" i="1"/>
  <c r="L176" i="1"/>
  <c r="L166" i="1"/>
  <c r="L156" i="1"/>
  <c r="L167" i="1" s="1"/>
  <c r="L145" i="1"/>
  <c r="L135" i="1"/>
  <c r="L146" i="1" s="1"/>
  <c r="L126" i="1"/>
  <c r="L125" i="1"/>
  <c r="L115" i="1"/>
  <c r="L106" i="1"/>
  <c r="L105" i="1"/>
  <c r="L95" i="1"/>
  <c r="L86" i="1"/>
  <c r="L85" i="1"/>
  <c r="L75" i="1"/>
  <c r="L65" i="1"/>
  <c r="L64" i="1"/>
  <c r="L54" i="1"/>
  <c r="L45" i="1"/>
  <c r="L44" i="1"/>
  <c r="L34" i="1"/>
  <c r="L25" i="1"/>
  <c r="L24" i="1"/>
  <c r="L14" i="1"/>
  <c r="A116" i="1"/>
  <c r="B207" i="1"/>
  <c r="A207" i="1"/>
  <c r="J206" i="1"/>
  <c r="I206" i="1"/>
  <c r="H206" i="1"/>
  <c r="G206" i="1"/>
  <c r="F206" i="1"/>
  <c r="B197" i="1"/>
  <c r="A197" i="1"/>
  <c r="J196" i="1"/>
  <c r="J207" i="1" s="1"/>
  <c r="I196" i="1"/>
  <c r="I207" i="1" s="1"/>
  <c r="H196" i="1"/>
  <c r="H207" i="1" s="1"/>
  <c r="G196" i="1"/>
  <c r="G207" i="1" s="1"/>
  <c r="F196" i="1"/>
  <c r="B187" i="1"/>
  <c r="A187" i="1"/>
  <c r="J186" i="1"/>
  <c r="I186" i="1"/>
  <c r="H186" i="1"/>
  <c r="G186" i="1"/>
  <c r="F186" i="1"/>
  <c r="B177" i="1"/>
  <c r="A177" i="1"/>
  <c r="J176" i="1"/>
  <c r="J187" i="1" s="1"/>
  <c r="I176" i="1"/>
  <c r="I187" i="1" s="1"/>
  <c r="H176" i="1"/>
  <c r="H187" i="1" s="1"/>
  <c r="G176" i="1"/>
  <c r="G187" i="1" s="1"/>
  <c r="F176" i="1"/>
  <c r="B167" i="1"/>
  <c r="A167" i="1"/>
  <c r="J166" i="1"/>
  <c r="I166" i="1"/>
  <c r="H166" i="1"/>
  <c r="G166" i="1"/>
  <c r="F166" i="1"/>
  <c r="B157" i="1"/>
  <c r="A157" i="1"/>
  <c r="J156" i="1"/>
  <c r="J167" i="1" s="1"/>
  <c r="I156" i="1"/>
  <c r="I167" i="1" s="1"/>
  <c r="H156" i="1"/>
  <c r="H167" i="1" s="1"/>
  <c r="G156" i="1"/>
  <c r="G167" i="1" s="1"/>
  <c r="F156" i="1"/>
  <c r="B146" i="1"/>
  <c r="A146" i="1"/>
  <c r="J145" i="1"/>
  <c r="I145" i="1"/>
  <c r="H145" i="1"/>
  <c r="G145" i="1"/>
  <c r="F145" i="1"/>
  <c r="B136" i="1"/>
  <c r="A136" i="1"/>
  <c r="J135" i="1"/>
  <c r="I135" i="1"/>
  <c r="H135" i="1"/>
  <c r="H146" i="1" s="1"/>
  <c r="G135" i="1"/>
  <c r="F135" i="1"/>
  <c r="B126" i="1"/>
  <c r="A126" i="1"/>
  <c r="J125" i="1"/>
  <c r="I125" i="1"/>
  <c r="H125" i="1"/>
  <c r="G125" i="1"/>
  <c r="F125" i="1"/>
  <c r="B116" i="1"/>
  <c r="J115" i="1"/>
  <c r="J126" i="1" s="1"/>
  <c r="I115" i="1"/>
  <c r="I126" i="1" s="1"/>
  <c r="H115" i="1"/>
  <c r="H126" i="1" s="1"/>
  <c r="G115" i="1"/>
  <c r="G126" i="1" s="1"/>
  <c r="F115" i="1"/>
  <c r="B106" i="1"/>
  <c r="A106" i="1"/>
  <c r="J105" i="1"/>
  <c r="I105" i="1"/>
  <c r="H105" i="1"/>
  <c r="G105" i="1"/>
  <c r="F105" i="1"/>
  <c r="B96" i="1"/>
  <c r="A96" i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J85" i="1"/>
  <c r="I85" i="1"/>
  <c r="H85" i="1"/>
  <c r="H86" i="1" s="1"/>
  <c r="G85" i="1"/>
  <c r="F85" i="1"/>
  <c r="B76" i="1"/>
  <c r="A76" i="1"/>
  <c r="J75" i="1"/>
  <c r="J86" i="1" s="1"/>
  <c r="I75" i="1"/>
  <c r="H75" i="1"/>
  <c r="G75" i="1"/>
  <c r="F75" i="1"/>
  <c r="F86" i="1" s="1"/>
  <c r="B65" i="1"/>
  <c r="A65" i="1"/>
  <c r="J64" i="1"/>
  <c r="I64" i="1"/>
  <c r="H64" i="1"/>
  <c r="G64" i="1"/>
  <c r="F64" i="1"/>
  <c r="B55" i="1"/>
  <c r="A55" i="1"/>
  <c r="J54" i="1"/>
  <c r="J65" i="1" s="1"/>
  <c r="I54" i="1"/>
  <c r="I65" i="1" s="1"/>
  <c r="H54" i="1"/>
  <c r="H65" i="1" s="1"/>
  <c r="G54" i="1"/>
  <c r="F54" i="1"/>
  <c r="F65" i="1" s="1"/>
  <c r="B45" i="1"/>
  <c r="A45" i="1"/>
  <c r="J44" i="1"/>
  <c r="I44" i="1"/>
  <c r="H44" i="1"/>
  <c r="G44" i="1"/>
  <c r="F44" i="1"/>
  <c r="B35" i="1"/>
  <c r="A35" i="1"/>
  <c r="J34" i="1"/>
  <c r="J45" i="1" s="1"/>
  <c r="I34" i="1"/>
  <c r="I45" i="1" s="1"/>
  <c r="H34" i="1"/>
  <c r="H45" i="1" s="1"/>
  <c r="G34" i="1"/>
  <c r="G45" i="1" s="1"/>
  <c r="F34" i="1"/>
  <c r="F45" i="1" s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I146" i="1" l="1"/>
  <c r="G146" i="1"/>
  <c r="L208" i="1"/>
  <c r="I86" i="1"/>
  <c r="G86" i="1"/>
  <c r="G65" i="1"/>
  <c r="J146" i="1"/>
  <c r="F126" i="1"/>
  <c r="F146" i="1"/>
  <c r="F167" i="1"/>
  <c r="F187" i="1"/>
  <c r="F207" i="1"/>
  <c r="I25" i="1"/>
  <c r="I208" i="1" s="1"/>
  <c r="F25" i="1"/>
  <c r="J25" i="1"/>
  <c r="H25" i="1"/>
  <c r="H208" i="1" s="1"/>
  <c r="G25" i="1"/>
  <c r="G208" i="1" l="1"/>
  <c r="J208" i="1"/>
  <c r="F208" i="1"/>
</calcChain>
</file>

<file path=xl/sharedStrings.xml><?xml version="1.0" encoding="utf-8"?>
<sst xmlns="http://schemas.openxmlformats.org/spreadsheetml/2006/main" count="255" uniqueCount="66">
  <si>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</si>
  <si>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</si>
  <si>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</si>
  <si>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</si>
  <si>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</si>
  <si>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</si>
  <si>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</si>
  <si>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</si>
  <si>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</si>
  <si>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</si>
  <si>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</si>
  <si>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</si>
  <si>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</si>
  <si>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</si>
  <si>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</si>
  <si>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</si>
  <si>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</si>
  <si>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</si>
  <si>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</si>
  <si>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</si>
  <si>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</si>
  <si>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</si>
  <si>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</si>
  <si>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</si>
  <si>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</si>
  <si>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</si>
  <si>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</si>
  <si>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</si>
  <si>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</si>
  <si>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</si>
  <si>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</si>
  <si>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</si>
  <si>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</si>
  <si>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</si>
  <si>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</si>
  <si>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</si>
  <si>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</si>
  <si>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</si>
  <si>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</si>
  <si>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МАОУ СОШ №10</t>
  </si>
  <si>
    <t>О.Н. Доможирова</t>
  </si>
  <si>
    <t>МАОУ СОШ №10</t>
  </si>
  <si>
    <t>Напиток "Витаминный"</t>
  </si>
  <si>
    <t>Бифштекс по-домашнему</t>
  </si>
  <si>
    <t>Макаронные изделия отварные</t>
  </si>
  <si>
    <t>Хлеб из пшеничной муки в/с</t>
  </si>
  <si>
    <t>Хлеб "Ржаной обдирной"</t>
  </si>
  <si>
    <t>Сыр "Голландский"</t>
  </si>
  <si>
    <t>Курица тушеная с морковью</t>
  </si>
  <si>
    <t>54-25м</t>
  </si>
  <si>
    <t>Каша гречневая рассыпчатая</t>
  </si>
  <si>
    <t>Компот из кураги и изюма</t>
  </si>
  <si>
    <t>Помидоры свежие</t>
  </si>
  <si>
    <t>Рагу из свинины</t>
  </si>
  <si>
    <t>Чай с лимоном</t>
  </si>
  <si>
    <t>Мармелад жевательный 30 гр.</t>
  </si>
  <si>
    <t>Огурцы свежие</t>
  </si>
  <si>
    <t>Гуляш из мяса птицы</t>
  </si>
  <si>
    <t>Рис припущенный</t>
  </si>
  <si>
    <t>Котлета рыбная (горбуша)</t>
  </si>
  <si>
    <t>Картофельное пюре</t>
  </si>
  <si>
    <t>Напиток "Витошка"</t>
  </si>
  <si>
    <t>Бризоль</t>
  </si>
  <si>
    <t>Овощи тушеные</t>
  </si>
  <si>
    <t>Котлеты припущенные из мяса птицы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</si>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</sst>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0" sqref="E20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100</v>
      </c>
      <c r="G6" s="40">
        <v>14</v>
      </c>
      <c r="H6" s="40">
        <v>12</v>
      </c>
      <c r="I6" s="40">
        <v>13</v>
      </c>
      <c r="J6" s="40">
        <v>278</v>
      </c>
      <c r="K6" s="41">
        <v>523</v>
      </c>
      <c r="L6" s="40"/>
    </row>
    <row r="7" spans="1:12" ht="14.4" x14ac:dyDescent="0.3">
      <c r="A7" s="23"/>
      <c r="B7" s="15"/>
      <c r="C7" s="11"/>
      <c r="D7" s="6"/>
      <c r="E7" s="42" t="s">
        <v>44</v>
      </c>
      <c r="F7" s="43">
        <v>150</v>
      </c>
      <c r="G7" s="43">
        <v>6</v>
      </c>
      <c r="H7" s="43">
        <v>4</v>
      </c>
      <c r="I7" s="43">
        <v>28</v>
      </c>
      <c r="J7" s="43">
        <v>200</v>
      </c>
      <c r="K7" s="44">
        <v>626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/>
      <c r="H8" s="43"/>
      <c r="I8" s="43">
        <v>27</v>
      </c>
      <c r="J8" s="43">
        <v>111</v>
      </c>
      <c r="K8" s="58">
        <v>160238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/>
      <c r="E10" s="42" t="s">
        <v>46</v>
      </c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 t="s">
        <v>47</v>
      </c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4"/>
      <c r="B14" s="17"/>
      <c r="C14" s="8"/>
      <c r="D14" s="18" t="s">
        <v>33</v>
      </c>
      <c r="E14" s="9"/>
      <c r="F14" s="19">
        <f>SUM(F6:F13)</f>
        <v>450</v>
      </c>
      <c r="G14" s="19">
        <f t="shared" ref="G14:J14" si="0">SUM(G6:G13)</f>
        <v>20</v>
      </c>
      <c r="H14" s="19">
        <f t="shared" si="0"/>
        <v>16</v>
      </c>
      <c r="I14" s="19">
        <f t="shared" si="0"/>
        <v>68</v>
      </c>
      <c r="J14" s="19">
        <f t="shared" si="0"/>
        <v>589</v>
      </c>
      <c r="K14" s="25"/>
      <c r="L14" s="19">
        <f t="shared" ref="L14" si="1">SUM(L6:L13)</f>
        <v>0</v>
      </c>
    </row>
    <row r="15" spans="1:12" ht="14.4" x14ac:dyDescent="0.3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thickBot="1" x14ac:dyDescent="0.3">
      <c r="A25" s="29">
        <f>A6</f>
        <v>1</v>
      </c>
      <c r="B25" s="30">
        <f>B6</f>
        <v>1</v>
      </c>
      <c r="C25" s="51" t="s">
        <v>4</v>
      </c>
      <c r="D25" s="52"/>
      <c r="E25" s="31"/>
      <c r="F25" s="32">
        <f>F14+F24</f>
        <v>450</v>
      </c>
      <c r="G25" s="32">
        <f t="shared" ref="G25:J25" si="4">G14+G24</f>
        <v>20</v>
      </c>
      <c r="H25" s="32">
        <f t="shared" si="4"/>
        <v>16</v>
      </c>
      <c r="I25" s="32">
        <f t="shared" si="4"/>
        <v>68</v>
      </c>
      <c r="J25" s="32">
        <f t="shared" si="4"/>
        <v>589</v>
      </c>
      <c r="K25" s="32"/>
      <c r="L25" s="32">
        <f t="shared" ref="L25" si="5">L14+L24</f>
        <v>0</v>
      </c>
    </row>
    <row r="26" spans="1:12" ht="14.4" x14ac:dyDescent="0.3">
      <c r="A26" s="14">
        <v>1</v>
      </c>
      <c r="B26" s="15">
        <v>2</v>
      </c>
      <c r="C26" s="22" t="s">
        <v>20</v>
      </c>
      <c r="D26" s="5" t="s">
        <v>21</v>
      </c>
      <c r="E26" s="39" t="s">
        <v>48</v>
      </c>
      <c r="F26" s="40">
        <v>140</v>
      </c>
      <c r="G26" s="40">
        <v>16</v>
      </c>
      <c r="H26" s="40">
        <v>20</v>
      </c>
      <c r="I26" s="40">
        <v>6</v>
      </c>
      <c r="J26" s="40">
        <v>284</v>
      </c>
      <c r="K26" s="41" t="s">
        <v>49</v>
      </c>
      <c r="L26" s="40"/>
    </row>
    <row r="27" spans="1:12" ht="14.4" x14ac:dyDescent="0.3">
      <c r="A27" s="14"/>
      <c r="B27" s="15"/>
      <c r="C27" s="11"/>
      <c r="D27" s="6"/>
      <c r="E27" s="42" t="s">
        <v>50</v>
      </c>
      <c r="F27" s="43">
        <v>150</v>
      </c>
      <c r="G27" s="43">
        <v>9</v>
      </c>
      <c r="H27" s="43">
        <v>2</v>
      </c>
      <c r="I27" s="43">
        <v>37</v>
      </c>
      <c r="J27" s="43">
        <v>213</v>
      </c>
      <c r="K27" s="44">
        <v>196</v>
      </c>
      <c r="L27" s="43"/>
    </row>
    <row r="28" spans="1:12" ht="14.4" x14ac:dyDescent="0.3">
      <c r="A28" s="14"/>
      <c r="B28" s="15"/>
      <c r="C28" s="11"/>
      <c r="D28" s="7" t="s">
        <v>22</v>
      </c>
      <c r="E28" s="42" t="s">
        <v>51</v>
      </c>
      <c r="F28" s="43">
        <v>200</v>
      </c>
      <c r="G28" s="43">
        <v>1</v>
      </c>
      <c r="H28" s="43"/>
      <c r="I28" s="43">
        <v>22</v>
      </c>
      <c r="J28" s="43">
        <v>91</v>
      </c>
      <c r="K28" s="44">
        <v>349</v>
      </c>
      <c r="L28" s="43"/>
    </row>
    <row r="29" spans="1:12" ht="14.4" x14ac:dyDescent="0.3">
      <c r="A29" s="14"/>
      <c r="B29" s="15"/>
      <c r="C29" s="11"/>
      <c r="D29" s="7" t="s">
        <v>23</v>
      </c>
      <c r="E29" s="42" t="s">
        <v>45</v>
      </c>
      <c r="F29" s="43">
        <v>30</v>
      </c>
      <c r="G29" s="43">
        <v>2</v>
      </c>
      <c r="H29" s="43"/>
      <c r="I29" s="43">
        <v>15</v>
      </c>
      <c r="J29" s="43">
        <v>73</v>
      </c>
      <c r="K29" s="44"/>
      <c r="L29" s="43"/>
    </row>
    <row r="30" spans="1:12" ht="14.4" x14ac:dyDescent="0.3">
      <c r="A30" s="14"/>
      <c r="B30" s="15"/>
      <c r="C30" s="11"/>
      <c r="D30" s="7"/>
      <c r="E30" s="42" t="s">
        <v>46</v>
      </c>
      <c r="F30" s="43">
        <v>25</v>
      </c>
      <c r="G30" s="43">
        <v>2</v>
      </c>
      <c r="H30" s="43"/>
      <c r="I30" s="43">
        <v>1</v>
      </c>
      <c r="J30" s="43">
        <v>7</v>
      </c>
      <c r="K30" s="44"/>
      <c r="L30" s="43"/>
    </row>
    <row r="31" spans="1:12" ht="14.4" x14ac:dyDescent="0.3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6"/>
      <c r="E32" s="42" t="s">
        <v>52</v>
      </c>
      <c r="F32" s="43">
        <v>30</v>
      </c>
      <c r="G32" s="43"/>
      <c r="H32" s="43"/>
      <c r="I32" s="43">
        <v>1</v>
      </c>
      <c r="J32" s="43">
        <v>7</v>
      </c>
      <c r="K32" s="44"/>
      <c r="L32" s="43"/>
    </row>
    <row r="33" spans="1:12" ht="14.4" x14ac:dyDescent="0.3">
      <c r="A33" s="14"/>
      <c r="B33" s="15"/>
      <c r="C33" s="11"/>
      <c r="D33" s="6"/>
      <c r="E33" s="42" t="s">
        <v>47</v>
      </c>
      <c r="F33" s="43">
        <v>10</v>
      </c>
      <c r="G33" s="43">
        <v>3</v>
      </c>
      <c r="H33" s="43">
        <v>3</v>
      </c>
      <c r="I33" s="43"/>
      <c r="J33" s="43">
        <v>35</v>
      </c>
      <c r="K33" s="44"/>
      <c r="L33" s="43"/>
    </row>
    <row r="34" spans="1:12" ht="14.4" x14ac:dyDescent="0.3">
      <c r="A34" s="16"/>
      <c r="B34" s="17"/>
      <c r="C34" s="8"/>
      <c r="D34" s="18" t="s">
        <v>33</v>
      </c>
      <c r="E34" s="9"/>
      <c r="F34" s="19">
        <f>SUM(F26:F33)</f>
        <v>585</v>
      </c>
      <c r="G34" s="19">
        <f t="shared" ref="G34" si="6">SUM(G26:G33)</f>
        <v>33</v>
      </c>
      <c r="H34" s="19">
        <f t="shared" ref="H34" si="7">SUM(H26:H33)</f>
        <v>25</v>
      </c>
      <c r="I34" s="19">
        <f t="shared" ref="I34" si="8">SUM(I26:I33)</f>
        <v>82</v>
      </c>
      <c r="J34" s="19">
        <f t="shared" ref="J34:L34" si="9">SUM(J26:J33)</f>
        <v>710</v>
      </c>
      <c r="K34" s="25"/>
      <c r="L34" s="19">
        <f t="shared" si="9"/>
        <v>0</v>
      </c>
    </row>
    <row r="35" spans="1:12" ht="14.4" x14ac:dyDescent="0.3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7" t="s">
        <v>32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10">SUM(G35:G43)</f>
        <v>0</v>
      </c>
      <c r="H44" s="19">
        <f t="shared" ref="H44" si="11">SUM(H35:H43)</f>
        <v>0</v>
      </c>
      <c r="I44" s="19">
        <f t="shared" ref="I44" si="12">SUM(I35:I43)</f>
        <v>0</v>
      </c>
      <c r="J44" s="19">
        <f t="shared" ref="J44:L44" si="13">SUM(J35:J43)</f>
        <v>0</v>
      </c>
      <c r="K44" s="25"/>
      <c r="L44" s="19">
        <f t="shared" si="13"/>
        <v>0</v>
      </c>
    </row>
    <row r="45" spans="1:12" ht="15.75" customHeight="1" thickBot="1" x14ac:dyDescent="0.3">
      <c r="A45" s="33">
        <f>A26</f>
        <v>1</v>
      </c>
      <c r="B45" s="33">
        <f>B26</f>
        <v>2</v>
      </c>
      <c r="C45" s="51" t="s">
        <v>4</v>
      </c>
      <c r="D45" s="52"/>
      <c r="E45" s="31"/>
      <c r="F45" s="32">
        <f>F34+F44</f>
        <v>585</v>
      </c>
      <c r="G45" s="32">
        <f t="shared" ref="G45" si="14">G34+G44</f>
        <v>33</v>
      </c>
      <c r="H45" s="32">
        <f t="shared" ref="H45" si="15">H34+H44</f>
        <v>25</v>
      </c>
      <c r="I45" s="32">
        <f t="shared" ref="I45" si="16">I34+I44</f>
        <v>82</v>
      </c>
      <c r="J45" s="32">
        <f t="shared" ref="J45:L45" si="17">J34+J44</f>
        <v>710</v>
      </c>
      <c r="K45" s="32"/>
      <c r="L45" s="32">
        <f t="shared" si="17"/>
        <v>0</v>
      </c>
    </row>
    <row r="46" spans="1:12" ht="14.4" x14ac:dyDescent="0.3">
      <c r="A46" s="20">
        <v>1</v>
      </c>
      <c r="B46" s="21">
        <v>3</v>
      </c>
      <c r="C46" s="22" t="s">
        <v>20</v>
      </c>
      <c r="D46" s="5" t="s">
        <v>21</v>
      </c>
      <c r="E46" s="39" t="s">
        <v>53</v>
      </c>
      <c r="F46" s="40">
        <v>230</v>
      </c>
      <c r="G46" s="40">
        <v>15</v>
      </c>
      <c r="H46" s="40">
        <v>21</v>
      </c>
      <c r="I46" s="40">
        <v>20</v>
      </c>
      <c r="J46" s="40">
        <v>380</v>
      </c>
      <c r="K46" s="41">
        <v>263</v>
      </c>
      <c r="L46" s="40"/>
    </row>
    <row r="47" spans="1:12" ht="14.4" x14ac:dyDescent="0.3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22</v>
      </c>
      <c r="E48" s="42" t="s">
        <v>54</v>
      </c>
      <c r="F48" s="43">
        <v>200</v>
      </c>
      <c r="G48" s="43"/>
      <c r="H48" s="43"/>
      <c r="I48" s="43">
        <v>15</v>
      </c>
      <c r="J48" s="43">
        <v>64</v>
      </c>
      <c r="K48" s="44">
        <v>265</v>
      </c>
      <c r="L48" s="43"/>
    </row>
    <row r="49" spans="1:12" ht="14.4" x14ac:dyDescent="0.3">
      <c r="A49" s="23"/>
      <c r="B49" s="15"/>
      <c r="C49" s="11"/>
      <c r="D49" s="7" t="s">
        <v>23</v>
      </c>
      <c r="E49" s="42" t="s">
        <v>45</v>
      </c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7"/>
      <c r="E50" s="42" t="s">
        <v>46</v>
      </c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6"/>
      <c r="E52" s="42" t="s">
        <v>55</v>
      </c>
      <c r="F52" s="43">
        <v>30</v>
      </c>
      <c r="G52" s="43"/>
      <c r="H52" s="43"/>
      <c r="I52" s="43">
        <v>24</v>
      </c>
      <c r="J52" s="43">
        <v>96</v>
      </c>
      <c r="K52" s="44"/>
      <c r="L52" s="43"/>
    </row>
    <row r="53" spans="1:12" ht="14.4" x14ac:dyDescent="0.3">
      <c r="A53" s="23"/>
      <c r="B53" s="15"/>
      <c r="C53" s="11"/>
      <c r="D53" s="6"/>
      <c r="E53" s="42" t="s">
        <v>56</v>
      </c>
      <c r="F53" s="43"/>
      <c r="G53" s="43"/>
      <c r="H53" s="43"/>
      <c r="I53" s="43"/>
      <c r="J53" s="43"/>
      <c r="K53" s="44"/>
      <c r="L53" s="43"/>
    </row>
    <row r="54" spans="1:12" ht="14.4" x14ac:dyDescent="0.3">
      <c r="A54" s="24"/>
      <c r="B54" s="17"/>
      <c r="C54" s="8"/>
      <c r="D54" s="18" t="s">
        <v>33</v>
      </c>
      <c r="E54" s="9"/>
      <c r="F54" s="19">
        <f>SUM(F46:F53)</f>
        <v>460</v>
      </c>
      <c r="G54" s="19">
        <f t="shared" ref="G54" si="18">SUM(G46:G53)</f>
        <v>15</v>
      </c>
      <c r="H54" s="19">
        <f t="shared" ref="H54" si="19">SUM(H46:H53)</f>
        <v>21</v>
      </c>
      <c r="I54" s="19">
        <f t="shared" ref="I54" si="20">SUM(I46:I53)</f>
        <v>59</v>
      </c>
      <c r="J54" s="19">
        <f t="shared" ref="J54:L54" si="21">SUM(J46:J53)</f>
        <v>540</v>
      </c>
      <c r="K54" s="25"/>
      <c r="L54" s="19">
        <f t="shared" si="21"/>
        <v>0</v>
      </c>
    </row>
    <row r="55" spans="1:12" ht="14.4" x14ac:dyDescent="0.3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 t="s">
        <v>31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7" t="s">
        <v>32</v>
      </c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22">SUM(G55:G63)</f>
        <v>0</v>
      </c>
      <c r="H64" s="19">
        <f t="shared" ref="H64" si="23">SUM(H55:H63)</f>
        <v>0</v>
      </c>
      <c r="I64" s="19">
        <f t="shared" ref="I64" si="24">SUM(I55:I63)</f>
        <v>0</v>
      </c>
      <c r="J64" s="19">
        <f t="shared" ref="J64:L64" si="25">SUM(J55:J63)</f>
        <v>0</v>
      </c>
      <c r="K64" s="25"/>
      <c r="L64" s="19">
        <f t="shared" si="25"/>
        <v>0</v>
      </c>
    </row>
    <row r="65" spans="1:12" ht="15.75" customHeight="1" thickBot="1" x14ac:dyDescent="0.3">
      <c r="A65" s="29">
        <f>A46</f>
        <v>1</v>
      </c>
      <c r="B65" s="30">
        <f>B46</f>
        <v>3</v>
      </c>
      <c r="C65" s="51" t="s">
        <v>4</v>
      </c>
      <c r="D65" s="52"/>
      <c r="E65" s="31"/>
      <c r="F65" s="32">
        <f>F54+F64</f>
        <v>460</v>
      </c>
      <c r="G65" s="32">
        <f t="shared" ref="G65" si="26">G54+G64</f>
        <v>15</v>
      </c>
      <c r="H65" s="32">
        <f t="shared" ref="H65" si="27">H54+H64</f>
        <v>21</v>
      </c>
      <c r="I65" s="32">
        <f t="shared" ref="I65" si="28">I54+I64</f>
        <v>59</v>
      </c>
      <c r="J65" s="32">
        <f t="shared" ref="J65:L65" si="29">J54+J64</f>
        <v>540</v>
      </c>
      <c r="K65" s="32"/>
      <c r="L65" s="32">
        <f t="shared" si="29"/>
        <v>0</v>
      </c>
    </row>
    <row r="66" spans="1:12" ht="14.4" x14ac:dyDescent="0.3">
      <c r="A66" s="20">
        <v>1</v>
      </c>
      <c r="B66" s="21">
        <v>4</v>
      </c>
      <c r="C66" s="22" t="s">
        <v>20</v>
      </c>
      <c r="D66" s="5" t="s">
        <v>21</v>
      </c>
      <c r="E66" s="39" t="s">
        <v>57</v>
      </c>
      <c r="F66" s="40">
        <v>140</v>
      </c>
      <c r="G66" s="40">
        <v>13</v>
      </c>
      <c r="H66" s="40">
        <v>12</v>
      </c>
      <c r="I66" s="40">
        <v>6</v>
      </c>
      <c r="J66" s="40">
        <v>200</v>
      </c>
      <c r="K66" s="41">
        <v>311</v>
      </c>
      <c r="L66" s="40"/>
    </row>
    <row r="67" spans="1:12" ht="14.4" x14ac:dyDescent="0.3">
      <c r="A67" s="23"/>
      <c r="B67" s="15"/>
      <c r="C67" s="11"/>
      <c r="D67" s="6"/>
      <c r="E67" s="42" t="s">
        <v>58</v>
      </c>
      <c r="F67" s="43">
        <v>180</v>
      </c>
      <c r="G67" s="43">
        <v>4</v>
      </c>
      <c r="H67" s="43">
        <v>3</v>
      </c>
      <c r="I67" s="43">
        <v>45</v>
      </c>
      <c r="J67" s="43">
        <v>227</v>
      </c>
      <c r="K67" s="44">
        <v>202</v>
      </c>
      <c r="L67" s="43"/>
    </row>
    <row r="68" spans="1:12" ht="14.4" x14ac:dyDescent="0.3">
      <c r="A68" s="23"/>
      <c r="B68" s="15"/>
      <c r="C68" s="11"/>
      <c r="D68" s="7" t="s">
        <v>22</v>
      </c>
      <c r="E68" s="42" t="s">
        <v>42</v>
      </c>
      <c r="F68" s="43">
        <v>200</v>
      </c>
      <c r="G68" s="43"/>
      <c r="H68" s="43"/>
      <c r="I68" s="43">
        <v>27</v>
      </c>
      <c r="J68" s="43">
        <v>111</v>
      </c>
      <c r="K68" s="44"/>
      <c r="L68" s="43"/>
    </row>
    <row r="69" spans="1:12" ht="14.4" x14ac:dyDescent="0.3">
      <c r="A69" s="23"/>
      <c r="B69" s="15"/>
      <c r="C69" s="11"/>
      <c r="D69" s="7" t="s">
        <v>23</v>
      </c>
      <c r="E69" s="42" t="s">
        <v>45</v>
      </c>
      <c r="F69" s="43">
        <v>30</v>
      </c>
      <c r="G69" s="43"/>
      <c r="H69" s="43"/>
      <c r="I69" s="43">
        <v>15</v>
      </c>
      <c r="J69" s="43">
        <v>73</v>
      </c>
      <c r="K69" s="44"/>
      <c r="L69" s="43"/>
    </row>
    <row r="70" spans="1:12" ht="14.4" x14ac:dyDescent="0.3">
      <c r="A70" s="23"/>
      <c r="B70" s="15"/>
      <c r="C70" s="11"/>
      <c r="D70" s="7"/>
      <c r="E70" s="42" t="s">
        <v>46</v>
      </c>
      <c r="F70" s="43">
        <v>30</v>
      </c>
      <c r="G70" s="43">
        <v>2</v>
      </c>
      <c r="H70" s="43"/>
      <c r="I70" s="43">
        <v>12</v>
      </c>
      <c r="J70" s="43">
        <v>59</v>
      </c>
      <c r="K70" s="44"/>
      <c r="L70" s="43"/>
    </row>
    <row r="71" spans="1:12" ht="14.4" x14ac:dyDescent="0.3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/>
      <c r="E72" s="42" t="s">
        <v>55</v>
      </c>
      <c r="F72" s="43">
        <v>30</v>
      </c>
      <c r="G72" s="43"/>
      <c r="H72" s="43"/>
      <c r="I72" s="43">
        <v>24</v>
      </c>
      <c r="J72" s="43">
        <v>96</v>
      </c>
      <c r="K72" s="44"/>
      <c r="L72" s="43"/>
    </row>
    <row r="73" spans="1:12" ht="14.4" x14ac:dyDescent="0.3">
      <c r="A73" s="23"/>
      <c r="B73" s="15"/>
      <c r="C73" s="11"/>
      <c r="D73" s="6"/>
      <c r="E73" s="42" t="s">
        <v>52</v>
      </c>
      <c r="F73" s="43">
        <v>30</v>
      </c>
      <c r="G73" s="43"/>
      <c r="H73" s="43"/>
      <c r="I73" s="43"/>
      <c r="J73" s="43">
        <v>7</v>
      </c>
      <c r="K73" s="44"/>
      <c r="L73" s="43"/>
    </row>
    <row r="74" spans="1:12" ht="14.4" x14ac:dyDescent="0.3">
      <c r="A74" s="23"/>
      <c r="B74" s="15"/>
      <c r="C74" s="11"/>
      <c r="D74" s="6"/>
      <c r="E74" s="42" t="s">
        <v>47</v>
      </c>
      <c r="F74" s="43">
        <v>10</v>
      </c>
      <c r="G74" s="43">
        <v>3</v>
      </c>
      <c r="H74" s="43">
        <v>3</v>
      </c>
      <c r="I74" s="43"/>
      <c r="J74" s="43">
        <v>35</v>
      </c>
      <c r="K74" s="44"/>
      <c r="L74" s="43"/>
    </row>
    <row r="75" spans="1:12" ht="14.4" x14ac:dyDescent="0.3">
      <c r="A75" s="24"/>
      <c r="B75" s="17"/>
      <c r="C75" s="8"/>
      <c r="D75" s="18" t="s">
        <v>33</v>
      </c>
      <c r="E75" s="9"/>
      <c r="F75" s="19">
        <f>SUM(F66:F74)</f>
        <v>650</v>
      </c>
      <c r="G75" s="19">
        <f t="shared" ref="G75" si="30">SUM(G66:G74)</f>
        <v>22</v>
      </c>
      <c r="H75" s="19">
        <f t="shared" ref="H75" si="31">SUM(H66:H74)</f>
        <v>18</v>
      </c>
      <c r="I75" s="19">
        <f t="shared" ref="I75" si="32">SUM(I66:I74)</f>
        <v>129</v>
      </c>
      <c r="J75" s="19">
        <f t="shared" ref="J75:L75" si="33">SUM(J66:J74)</f>
        <v>808</v>
      </c>
      <c r="K75" s="25"/>
      <c r="L75" s="19">
        <f t="shared" si="33"/>
        <v>0</v>
      </c>
    </row>
    <row r="76" spans="1:12" ht="14.4" x14ac:dyDescent="0.3">
      <c r="A76" s="26">
        <f>A66</f>
        <v>1</v>
      </c>
      <c r="B76" s="13">
        <f>B66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34">SUM(G76:G84)</f>
        <v>0</v>
      </c>
      <c r="H85" s="19">
        <f t="shared" ref="H85" si="35">SUM(H76:H84)</f>
        <v>0</v>
      </c>
      <c r="I85" s="19">
        <f t="shared" ref="I85" si="36">SUM(I76:I84)</f>
        <v>0</v>
      </c>
      <c r="J85" s="19">
        <f t="shared" ref="J85:L85" si="37">SUM(J76:J84)</f>
        <v>0</v>
      </c>
      <c r="K85" s="25"/>
      <c r="L85" s="19">
        <f t="shared" si="37"/>
        <v>0</v>
      </c>
    </row>
    <row r="86" spans="1:12" ht="15.75" customHeight="1" thickBot="1" x14ac:dyDescent="0.3">
      <c r="A86" s="29">
        <f>A66</f>
        <v>1</v>
      </c>
      <c r="B86" s="30">
        <f>B66</f>
        <v>4</v>
      </c>
      <c r="C86" s="51" t="s">
        <v>4</v>
      </c>
      <c r="D86" s="52"/>
      <c r="E86" s="31"/>
      <c r="F86" s="32">
        <f>F75+F85</f>
        <v>650</v>
      </c>
      <c r="G86" s="32">
        <f t="shared" ref="G86" si="38">G75+G85</f>
        <v>22</v>
      </c>
      <c r="H86" s="32">
        <f t="shared" ref="H86" si="39">H75+H85</f>
        <v>18</v>
      </c>
      <c r="I86" s="32">
        <f t="shared" ref="I86" si="40">I75+I85</f>
        <v>129</v>
      </c>
      <c r="J86" s="32">
        <f t="shared" ref="J86:L86" si="41">J75+J85</f>
        <v>808</v>
      </c>
      <c r="K86" s="32"/>
      <c r="L86" s="32">
        <f t="shared" si="41"/>
        <v>0</v>
      </c>
    </row>
    <row r="87" spans="1:12" ht="14.4" x14ac:dyDescent="0.3">
      <c r="A87" s="20">
        <v>1</v>
      </c>
      <c r="B87" s="21">
        <v>5</v>
      </c>
      <c r="C87" s="22" t="s">
        <v>20</v>
      </c>
      <c r="D87" s="5" t="s">
        <v>21</v>
      </c>
      <c r="E87" s="39" t="s">
        <v>59</v>
      </c>
      <c r="F87" s="40">
        <v>100</v>
      </c>
      <c r="G87" s="40">
        <v>16</v>
      </c>
      <c r="H87" s="40">
        <v>11</v>
      </c>
      <c r="I87" s="40">
        <v>11</v>
      </c>
      <c r="J87" s="40">
        <v>210</v>
      </c>
      <c r="K87" s="41">
        <v>235</v>
      </c>
      <c r="L87" s="40"/>
    </row>
    <row r="88" spans="1:12" ht="14.4" x14ac:dyDescent="0.3">
      <c r="A88" s="23"/>
      <c r="B88" s="15"/>
      <c r="C88" s="11"/>
      <c r="D88" s="6"/>
      <c r="E88" s="42" t="s">
        <v>60</v>
      </c>
      <c r="F88" s="43">
        <v>180</v>
      </c>
      <c r="G88" s="43">
        <v>4</v>
      </c>
      <c r="H88" s="43">
        <v>4</v>
      </c>
      <c r="I88" s="43">
        <v>8</v>
      </c>
      <c r="J88" s="43">
        <v>156</v>
      </c>
      <c r="K88" s="44">
        <v>643</v>
      </c>
      <c r="L88" s="43"/>
    </row>
    <row r="89" spans="1:12" ht="14.4" x14ac:dyDescent="0.3">
      <c r="A89" s="23"/>
      <c r="B89" s="15"/>
      <c r="C89" s="11"/>
      <c r="D89" s="7" t="s">
        <v>22</v>
      </c>
      <c r="E89" s="42" t="s">
        <v>61</v>
      </c>
      <c r="F89" s="43">
        <v>200</v>
      </c>
      <c r="G89" s="43"/>
      <c r="H89" s="43"/>
      <c r="I89" s="43">
        <v>19</v>
      </c>
      <c r="J89" s="43">
        <v>80</v>
      </c>
      <c r="K89" s="44"/>
      <c r="L89" s="43"/>
    </row>
    <row r="90" spans="1:12" ht="14.4" x14ac:dyDescent="0.3">
      <c r="A90" s="23"/>
      <c r="B90" s="15"/>
      <c r="C90" s="11"/>
      <c r="D90" s="7" t="s">
        <v>23</v>
      </c>
      <c r="E90" s="42" t="s">
        <v>45</v>
      </c>
      <c r="F90" s="43">
        <v>30</v>
      </c>
      <c r="G90" s="43">
        <v>2</v>
      </c>
      <c r="H90" s="43"/>
      <c r="I90" s="43">
        <v>15</v>
      </c>
      <c r="J90" s="43">
        <v>73</v>
      </c>
      <c r="K90" s="44"/>
      <c r="L90" s="43"/>
    </row>
    <row r="91" spans="1:12" ht="14.4" x14ac:dyDescent="0.3">
      <c r="A91" s="23"/>
      <c r="B91" s="15"/>
      <c r="C91" s="11"/>
      <c r="D91" s="7"/>
      <c r="E91" s="42" t="s">
        <v>46</v>
      </c>
      <c r="F91" s="43">
        <v>30</v>
      </c>
      <c r="G91" s="43">
        <v>2</v>
      </c>
      <c r="H91" s="43"/>
      <c r="I91" s="43">
        <v>12</v>
      </c>
      <c r="J91" s="43">
        <v>59</v>
      </c>
      <c r="K91" s="44"/>
      <c r="L91" s="43"/>
    </row>
    <row r="92" spans="1:12" ht="14.4" x14ac:dyDescent="0.3">
      <c r="A92" s="23"/>
      <c r="B92" s="15"/>
      <c r="C92" s="11"/>
      <c r="D92" s="7" t="s">
        <v>24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6"/>
      <c r="E93" s="42" t="s">
        <v>56</v>
      </c>
      <c r="F93" s="43">
        <v>30</v>
      </c>
      <c r="G93" s="43"/>
      <c r="H93" s="43"/>
      <c r="I93" s="43"/>
      <c r="J93" s="43">
        <v>3</v>
      </c>
      <c r="K93" s="44"/>
      <c r="L93" s="43"/>
    </row>
    <row r="94" spans="1:12" ht="14.4" x14ac:dyDescent="0.3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4"/>
      <c r="B95" s="17"/>
      <c r="C95" s="8"/>
      <c r="D95" s="18" t="s">
        <v>33</v>
      </c>
      <c r="E95" s="9"/>
      <c r="F95" s="19">
        <f>SUM(F87:F94)</f>
        <v>570</v>
      </c>
      <c r="G95" s="19">
        <f t="shared" ref="G95" si="42">SUM(G87:G94)</f>
        <v>24</v>
      </c>
      <c r="H95" s="19">
        <f t="shared" ref="H95" si="43">SUM(H87:H94)</f>
        <v>15</v>
      </c>
      <c r="I95" s="19">
        <f t="shared" ref="I95" si="44">SUM(I87:I94)</f>
        <v>65</v>
      </c>
      <c r="J95" s="19">
        <f t="shared" ref="J95:L95" si="45">SUM(J87:J94)</f>
        <v>581</v>
      </c>
      <c r="K95" s="25"/>
      <c r="L95" s="19">
        <f t="shared" si="45"/>
        <v>0</v>
      </c>
    </row>
    <row r="96" spans="1:12" ht="14.4" x14ac:dyDescent="0.3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46">SUM(G96:G104)</f>
        <v>0</v>
      </c>
      <c r="H105" s="19">
        <f t="shared" ref="H105" si="47">SUM(H96:H104)</f>
        <v>0</v>
      </c>
      <c r="I105" s="19">
        <f t="shared" ref="I105" si="48">SUM(I96:I104)</f>
        <v>0</v>
      </c>
      <c r="J105" s="19">
        <f t="shared" ref="J105:L105" si="49">SUM(J96:J104)</f>
        <v>0</v>
      </c>
      <c r="K105" s="25"/>
      <c r="L105" s="19">
        <f t="shared" si="49"/>
        <v>0</v>
      </c>
    </row>
    <row r="106" spans="1:12" ht="15.75" customHeight="1" thickBot="1" x14ac:dyDescent="0.3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570</v>
      </c>
      <c r="G106" s="32">
        <f t="shared" ref="G106" si="50">G95+G105</f>
        <v>24</v>
      </c>
      <c r="H106" s="32">
        <f t="shared" ref="H106" si="51">H95+H105</f>
        <v>15</v>
      </c>
      <c r="I106" s="32">
        <f t="shared" ref="I106" si="52">I95+I105</f>
        <v>65</v>
      </c>
      <c r="J106" s="32">
        <f t="shared" ref="J106:L106" si="53">J95+J105</f>
        <v>581</v>
      </c>
      <c r="K106" s="32"/>
      <c r="L106" s="32">
        <f t="shared" si="53"/>
        <v>0</v>
      </c>
    </row>
    <row r="107" spans="1:12" ht="14.4" x14ac:dyDescent="0.3">
      <c r="A107" s="20">
        <v>2</v>
      </c>
      <c r="B107" s="21">
        <v>1</v>
      </c>
      <c r="C107" s="22" t="s">
        <v>20</v>
      </c>
      <c r="D107" s="5" t="s">
        <v>21</v>
      </c>
      <c r="E107" s="39" t="s">
        <v>43</v>
      </c>
      <c r="F107" s="40">
        <v>100</v>
      </c>
      <c r="G107" s="40">
        <v>14</v>
      </c>
      <c r="H107" s="40">
        <v>12</v>
      </c>
      <c r="I107" s="40">
        <v>13</v>
      </c>
      <c r="J107" s="40">
        <v>278</v>
      </c>
      <c r="K107" s="41">
        <v>523</v>
      </c>
      <c r="L107" s="40"/>
    </row>
    <row r="108" spans="1:12" ht="14.4" x14ac:dyDescent="0.3">
      <c r="A108" s="23"/>
      <c r="B108" s="15"/>
      <c r="C108" s="11"/>
      <c r="D108" s="6"/>
      <c r="E108" s="42" t="s">
        <v>58</v>
      </c>
      <c r="F108" s="43">
        <v>150</v>
      </c>
      <c r="G108" s="43">
        <v>4</v>
      </c>
      <c r="H108" s="43">
        <v>3</v>
      </c>
      <c r="I108" s="43">
        <v>37</v>
      </c>
      <c r="J108" s="43">
        <v>189</v>
      </c>
      <c r="K108" s="44">
        <v>202</v>
      </c>
      <c r="L108" s="43"/>
    </row>
    <row r="109" spans="1:12" ht="14.4" x14ac:dyDescent="0.3">
      <c r="A109" s="23"/>
      <c r="B109" s="15"/>
      <c r="C109" s="11"/>
      <c r="D109" s="7" t="s">
        <v>22</v>
      </c>
      <c r="E109" s="42" t="s">
        <v>42</v>
      </c>
      <c r="F109" s="43">
        <v>200</v>
      </c>
      <c r="G109" s="43"/>
      <c r="H109" s="43"/>
      <c r="I109" s="43">
        <v>27</v>
      </c>
      <c r="J109" s="43">
        <v>111</v>
      </c>
      <c r="K109" s="58">
        <v>160238</v>
      </c>
      <c r="L109" s="43"/>
    </row>
    <row r="110" spans="1:12" ht="14.4" x14ac:dyDescent="0.3">
      <c r="A110" s="23"/>
      <c r="B110" s="15"/>
      <c r="C110" s="11"/>
      <c r="D110" s="7" t="s">
        <v>23</v>
      </c>
      <c r="E110" s="42" t="s">
        <v>45</v>
      </c>
      <c r="F110" s="43">
        <v>30</v>
      </c>
      <c r="G110" s="43">
        <v>2</v>
      </c>
      <c r="H110" s="43"/>
      <c r="I110" s="43">
        <v>15</v>
      </c>
      <c r="J110" s="43">
        <v>73</v>
      </c>
      <c r="K110" s="44"/>
      <c r="L110" s="43"/>
    </row>
    <row r="111" spans="1:12" ht="14.4" x14ac:dyDescent="0.3">
      <c r="A111" s="23"/>
      <c r="B111" s="15"/>
      <c r="C111" s="11"/>
      <c r="D111" s="7"/>
      <c r="E111" s="42" t="s">
        <v>46</v>
      </c>
      <c r="F111" s="43">
        <v>30</v>
      </c>
      <c r="G111" s="43">
        <v>2</v>
      </c>
      <c r="H111" s="43"/>
      <c r="I111" s="43">
        <v>12</v>
      </c>
      <c r="J111" s="43">
        <v>59</v>
      </c>
      <c r="K111" s="44"/>
      <c r="L111" s="43"/>
    </row>
    <row r="112" spans="1:12" ht="14.4" x14ac:dyDescent="0.3">
      <c r="A112" s="23"/>
      <c r="B112" s="15"/>
      <c r="C112" s="11"/>
      <c r="D112" s="7" t="s">
        <v>24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6"/>
      <c r="E113" s="42" t="s">
        <v>52</v>
      </c>
      <c r="F113" s="43">
        <v>30</v>
      </c>
      <c r="G113" s="43"/>
      <c r="H113" s="43"/>
      <c r="I113" s="43">
        <v>1</v>
      </c>
      <c r="J113" s="43">
        <v>7</v>
      </c>
      <c r="K113" s="44"/>
      <c r="L113" s="43"/>
    </row>
    <row r="114" spans="1:12" ht="14.4" x14ac:dyDescent="0.3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4"/>
      <c r="B115" s="17"/>
      <c r="C115" s="8"/>
      <c r="D115" s="18" t="s">
        <v>33</v>
      </c>
      <c r="E115" s="9"/>
      <c r="F115" s="19">
        <f>SUM(F107:F114)</f>
        <v>540</v>
      </c>
      <c r="G115" s="19">
        <f t="shared" ref="G115:J115" si="54">SUM(G107:G114)</f>
        <v>22</v>
      </c>
      <c r="H115" s="19">
        <f t="shared" si="54"/>
        <v>15</v>
      </c>
      <c r="I115" s="19">
        <f t="shared" si="54"/>
        <v>105</v>
      </c>
      <c r="J115" s="19">
        <f t="shared" si="54"/>
        <v>717</v>
      </c>
      <c r="K115" s="25"/>
      <c r="L115" s="19">
        <f t="shared" ref="L115" si="55">SUM(L107:L114)</f>
        <v>0</v>
      </c>
    </row>
    <row r="116" spans="1:12" ht="14.4" x14ac:dyDescent="0.3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56">SUM(G116:G124)</f>
        <v>0</v>
      </c>
      <c r="H125" s="19">
        <f t="shared" si="56"/>
        <v>0</v>
      </c>
      <c r="I125" s="19">
        <f t="shared" si="56"/>
        <v>0</v>
      </c>
      <c r="J125" s="19">
        <f t="shared" si="56"/>
        <v>0</v>
      </c>
      <c r="K125" s="25"/>
      <c r="L125" s="19">
        <f t="shared" ref="L125" si="57">SUM(L116:L124)</f>
        <v>0</v>
      </c>
    </row>
    <row r="126" spans="1:12" ht="15" thickBot="1" x14ac:dyDescent="0.3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540</v>
      </c>
      <c r="G126" s="32">
        <f t="shared" ref="G126" si="58">G115+G125</f>
        <v>22</v>
      </c>
      <c r="H126" s="32">
        <f t="shared" ref="H126" si="59">H115+H125</f>
        <v>15</v>
      </c>
      <c r="I126" s="32">
        <f t="shared" ref="I126" si="60">I115+I125</f>
        <v>105</v>
      </c>
      <c r="J126" s="32">
        <f t="shared" ref="J126:L126" si="61">J115+J125</f>
        <v>717</v>
      </c>
      <c r="K126" s="32"/>
      <c r="L126" s="32">
        <f t="shared" si="61"/>
        <v>0</v>
      </c>
    </row>
    <row r="127" spans="1:12" ht="14.4" x14ac:dyDescent="0.3">
      <c r="A127" s="14">
        <v>2</v>
      </c>
      <c r="B127" s="15">
        <v>2</v>
      </c>
      <c r="C127" s="22" t="s">
        <v>20</v>
      </c>
      <c r="D127" s="5" t="s">
        <v>21</v>
      </c>
      <c r="E127" s="39" t="s">
        <v>62</v>
      </c>
      <c r="F127" s="40">
        <v>100</v>
      </c>
      <c r="G127" s="40">
        <v>20</v>
      </c>
      <c r="H127" s="40">
        <v>28</v>
      </c>
      <c r="I127" s="40"/>
      <c r="J127" s="40">
        <v>333</v>
      </c>
      <c r="K127" s="41">
        <v>559</v>
      </c>
      <c r="L127" s="40"/>
    </row>
    <row r="128" spans="1:12" ht="14.4" x14ac:dyDescent="0.3">
      <c r="A128" s="14"/>
      <c r="B128" s="15"/>
      <c r="C128" s="11"/>
      <c r="D128" s="6"/>
      <c r="E128" s="42" t="s">
        <v>63</v>
      </c>
      <c r="F128" s="43">
        <v>150</v>
      </c>
      <c r="G128" s="43">
        <v>3</v>
      </c>
      <c r="H128" s="43">
        <v>5</v>
      </c>
      <c r="I128" s="43">
        <v>19</v>
      </c>
      <c r="J128" s="43">
        <v>131</v>
      </c>
      <c r="K128" s="44"/>
      <c r="L128" s="43"/>
    </row>
    <row r="129" spans="1:12" ht="14.4" x14ac:dyDescent="0.3">
      <c r="A129" s="14"/>
      <c r="B129" s="15"/>
      <c r="C129" s="11"/>
      <c r="D129" s="7" t="s">
        <v>22</v>
      </c>
      <c r="E129" s="42" t="s">
        <v>51</v>
      </c>
      <c r="F129" s="43">
        <v>200</v>
      </c>
      <c r="G129" s="43">
        <v>1</v>
      </c>
      <c r="H129" s="43"/>
      <c r="I129" s="43">
        <v>22</v>
      </c>
      <c r="J129" s="43">
        <v>91</v>
      </c>
      <c r="K129" s="44">
        <v>349</v>
      </c>
      <c r="L129" s="43"/>
    </row>
    <row r="130" spans="1:12" ht="14.4" x14ac:dyDescent="0.3">
      <c r="A130" s="14"/>
      <c r="B130" s="15"/>
      <c r="C130" s="11"/>
      <c r="D130" s="7" t="s">
        <v>23</v>
      </c>
      <c r="E130" s="42" t="s">
        <v>45</v>
      </c>
      <c r="F130" s="43">
        <v>30</v>
      </c>
      <c r="G130" s="43">
        <v>2</v>
      </c>
      <c r="H130" s="43"/>
      <c r="I130" s="43">
        <v>15</v>
      </c>
      <c r="J130" s="43">
        <v>73</v>
      </c>
      <c r="K130" s="44"/>
      <c r="L130" s="43"/>
    </row>
    <row r="131" spans="1:12" ht="14.4" x14ac:dyDescent="0.3">
      <c r="A131" s="14"/>
      <c r="B131" s="15"/>
      <c r="C131" s="11"/>
      <c r="D131" s="7"/>
      <c r="E131" s="42" t="s">
        <v>46</v>
      </c>
      <c r="F131" s="43">
        <v>30</v>
      </c>
      <c r="G131" s="43">
        <v>2</v>
      </c>
      <c r="H131" s="43"/>
      <c r="I131" s="43">
        <v>12</v>
      </c>
      <c r="J131" s="43">
        <v>59</v>
      </c>
      <c r="K131" s="44"/>
      <c r="L131" s="43"/>
    </row>
    <row r="132" spans="1:12" ht="14.4" x14ac:dyDescent="0.3">
      <c r="A132" s="14"/>
      <c r="B132" s="15"/>
      <c r="C132" s="11"/>
      <c r="D132" s="7" t="s">
        <v>24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6"/>
      <c r="E133" s="42" t="s">
        <v>47</v>
      </c>
      <c r="F133" s="43">
        <v>10</v>
      </c>
      <c r="G133" s="43">
        <v>3</v>
      </c>
      <c r="H133" s="43">
        <v>3</v>
      </c>
      <c r="I133" s="43"/>
      <c r="J133" s="43">
        <v>35</v>
      </c>
      <c r="K133" s="44"/>
      <c r="L133" s="43"/>
    </row>
    <row r="134" spans="1:12" ht="14.4" x14ac:dyDescent="0.3">
      <c r="A134" s="14"/>
      <c r="B134" s="15"/>
      <c r="C134" s="11"/>
      <c r="D134" s="6"/>
      <c r="E134" s="42" t="s">
        <v>56</v>
      </c>
      <c r="F134" s="43">
        <v>30</v>
      </c>
      <c r="G134" s="43"/>
      <c r="H134" s="43"/>
      <c r="I134" s="43"/>
      <c r="J134" s="43">
        <v>3</v>
      </c>
      <c r="K134" s="44"/>
      <c r="L134" s="43"/>
    </row>
    <row r="135" spans="1:12" ht="14.4" x14ac:dyDescent="0.3">
      <c r="A135" s="16"/>
      <c r="B135" s="17"/>
      <c r="C135" s="8"/>
      <c r="D135" s="18" t="s">
        <v>33</v>
      </c>
      <c r="E135" s="9"/>
      <c r="F135" s="19">
        <f>SUM(F127:F134)</f>
        <v>550</v>
      </c>
      <c r="G135" s="19">
        <f t="shared" ref="G135:J135" si="62">SUM(G127:G134)</f>
        <v>31</v>
      </c>
      <c r="H135" s="19">
        <f t="shared" si="62"/>
        <v>36</v>
      </c>
      <c r="I135" s="19">
        <f t="shared" si="62"/>
        <v>68</v>
      </c>
      <c r="J135" s="19">
        <f t="shared" si="62"/>
        <v>725</v>
      </c>
      <c r="K135" s="25"/>
      <c r="L135" s="19">
        <f t="shared" ref="L135" si="63">SUM(L127:L134)</f>
        <v>0</v>
      </c>
    </row>
    <row r="136" spans="1:12" ht="14.4" x14ac:dyDescent="0.3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57"/>
      <c r="L140" s="43"/>
    </row>
    <row r="141" spans="1:12" ht="14.4" x14ac:dyDescent="0.3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64">SUM(G136:G144)</f>
        <v>0</v>
      </c>
      <c r="H145" s="19">
        <f t="shared" si="64"/>
        <v>0</v>
      </c>
      <c r="I145" s="19">
        <f t="shared" si="64"/>
        <v>0</v>
      </c>
      <c r="J145" s="19">
        <f t="shared" si="64"/>
        <v>0</v>
      </c>
      <c r="K145" s="25"/>
      <c r="L145" s="19">
        <f t="shared" ref="L145" si="65">SUM(L136:L144)</f>
        <v>0</v>
      </c>
    </row>
    <row r="146" spans="1:12" ht="15" thickBot="1" x14ac:dyDescent="0.3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550</v>
      </c>
      <c r="G146" s="32">
        <f t="shared" ref="G146" si="66">G135+G145</f>
        <v>31</v>
      </c>
      <c r="H146" s="32">
        <f t="shared" ref="H146" si="67">H135+H145</f>
        <v>36</v>
      </c>
      <c r="I146" s="32">
        <f t="shared" ref="I146" si="68">I135+I145</f>
        <v>68</v>
      </c>
      <c r="J146" s="32">
        <f t="shared" ref="J146:L146" si="69">J135+J145</f>
        <v>725</v>
      </c>
      <c r="K146" s="32"/>
      <c r="L146" s="32">
        <f t="shared" si="69"/>
        <v>0</v>
      </c>
    </row>
    <row r="147" spans="1:12" ht="14.4" x14ac:dyDescent="0.3">
      <c r="A147" s="20">
        <v>2</v>
      </c>
      <c r="B147" s="21">
        <v>3</v>
      </c>
      <c r="C147" s="22" t="s">
        <v>20</v>
      </c>
      <c r="D147" s="5" t="s">
        <v>21</v>
      </c>
      <c r="E147" s="39" t="s">
        <v>64</v>
      </c>
      <c r="F147" s="40">
        <v>100</v>
      </c>
      <c r="G147" s="40">
        <v>15</v>
      </c>
      <c r="H147" s="40">
        <v>19</v>
      </c>
      <c r="I147" s="40">
        <v>10</v>
      </c>
      <c r="J147" s="40">
        <v>223</v>
      </c>
      <c r="K147" s="41">
        <v>189</v>
      </c>
      <c r="L147" s="40"/>
    </row>
    <row r="148" spans="1:12" ht="14.4" x14ac:dyDescent="0.3">
      <c r="A148" s="23"/>
      <c r="B148" s="15"/>
      <c r="C148" s="11"/>
      <c r="D148" s="6"/>
      <c r="E148" s="42" t="s">
        <v>44</v>
      </c>
      <c r="F148" s="43">
        <v>150</v>
      </c>
      <c r="G148" s="43">
        <v>6</v>
      </c>
      <c r="H148" s="43">
        <v>4</v>
      </c>
      <c r="I148" s="43">
        <v>28</v>
      </c>
      <c r="J148" s="43">
        <v>200</v>
      </c>
      <c r="K148" s="44">
        <v>626</v>
      </c>
      <c r="L148" s="43"/>
    </row>
    <row r="149" spans="1:12" ht="14.4" x14ac:dyDescent="0.3">
      <c r="A149" s="23"/>
      <c r="B149" s="15"/>
      <c r="C149" s="11"/>
      <c r="D149" s="7" t="s">
        <v>22</v>
      </c>
      <c r="E149" s="42" t="s">
        <v>54</v>
      </c>
      <c r="F149" s="43">
        <v>200</v>
      </c>
      <c r="G149" s="43"/>
      <c r="H149" s="43"/>
      <c r="I149" s="43">
        <v>15</v>
      </c>
      <c r="J149" s="43">
        <v>64</v>
      </c>
      <c r="K149" s="44">
        <v>265</v>
      </c>
      <c r="L149" s="43"/>
    </row>
    <row r="150" spans="1:12" ht="15.75" customHeight="1" x14ac:dyDescent="0.3">
      <c r="A150" s="23"/>
      <c r="B150" s="15"/>
      <c r="C150" s="11"/>
      <c r="D150" s="7" t="s">
        <v>23</v>
      </c>
      <c r="E150" s="42" t="s">
        <v>45</v>
      </c>
      <c r="F150" s="43">
        <v>30</v>
      </c>
      <c r="G150" s="43">
        <v>2</v>
      </c>
      <c r="H150" s="43"/>
      <c r="I150" s="43">
        <v>15</v>
      </c>
      <c r="J150" s="43">
        <v>73</v>
      </c>
      <c r="K150" s="44"/>
      <c r="L150" s="43"/>
    </row>
    <row r="151" spans="1:12" ht="15.75" customHeight="1" x14ac:dyDescent="0.3">
      <c r="A151" s="23"/>
      <c r="B151" s="15"/>
      <c r="C151" s="11"/>
      <c r="D151" s="7"/>
      <c r="E151" s="42" t="s">
        <v>46</v>
      </c>
      <c r="F151" s="43">
        <v>30</v>
      </c>
      <c r="G151" s="43">
        <v>2</v>
      </c>
      <c r="H151" s="43"/>
      <c r="I151" s="43">
        <v>12</v>
      </c>
      <c r="J151" s="43">
        <v>59</v>
      </c>
      <c r="K151" s="44"/>
      <c r="L151" s="43"/>
    </row>
    <row r="152" spans="1:12" ht="14.4" x14ac:dyDescent="0.3">
      <c r="A152" s="23"/>
      <c r="B152" s="15"/>
      <c r="C152" s="11"/>
      <c r="D152" s="7" t="s">
        <v>24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6"/>
      <c r="E153" s="42" t="s">
        <v>47</v>
      </c>
      <c r="F153" s="43">
        <v>10</v>
      </c>
      <c r="G153" s="43">
        <v>3</v>
      </c>
      <c r="H153" s="43">
        <v>3</v>
      </c>
      <c r="I153" s="43"/>
      <c r="J153" s="43">
        <v>35</v>
      </c>
      <c r="K153" s="44"/>
      <c r="L153" s="43"/>
    </row>
    <row r="154" spans="1:12" ht="14.4" x14ac:dyDescent="0.3">
      <c r="A154" s="23"/>
      <c r="B154" s="15"/>
      <c r="C154" s="11"/>
      <c r="D154" s="6"/>
      <c r="E154" s="42" t="s">
        <v>52</v>
      </c>
      <c r="F154" s="43">
        <v>30</v>
      </c>
      <c r="G154" s="43"/>
      <c r="H154" s="43"/>
      <c r="I154" s="43"/>
      <c r="J154" s="43">
        <v>7</v>
      </c>
      <c r="K154" s="44"/>
      <c r="L154" s="43"/>
    </row>
    <row r="155" spans="1:12" ht="14.4" x14ac:dyDescent="0.3">
      <c r="A155" s="23"/>
      <c r="B155" s="15"/>
      <c r="C155" s="11"/>
      <c r="D155" s="6"/>
      <c r="E155" s="42" t="s">
        <v>55</v>
      </c>
      <c r="F155" s="43">
        <v>30</v>
      </c>
      <c r="G155" s="43"/>
      <c r="H155" s="43"/>
      <c r="I155" s="43">
        <v>24</v>
      </c>
      <c r="J155" s="43">
        <v>96</v>
      </c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580</v>
      </c>
      <c r="G156" s="19">
        <f t="shared" ref="G156:J156" si="70">SUM(G147:G155)</f>
        <v>28</v>
      </c>
      <c r="H156" s="19">
        <f t="shared" si="70"/>
        <v>26</v>
      </c>
      <c r="I156" s="19">
        <f t="shared" si="70"/>
        <v>104</v>
      </c>
      <c r="J156" s="19">
        <f t="shared" si="70"/>
        <v>757</v>
      </c>
      <c r="K156" s="25"/>
      <c r="L156" s="19">
        <f t="shared" ref="L156" si="71">SUM(L147:L155)</f>
        <v>0</v>
      </c>
    </row>
    <row r="157" spans="1:12" ht="14.4" x14ac:dyDescent="0.3">
      <c r="A157" s="26">
        <f>A147</f>
        <v>2</v>
      </c>
      <c r="B157" s="13">
        <f>B147</f>
        <v>3</v>
      </c>
      <c r="C157" s="10" t="s">
        <v>25</v>
      </c>
      <c r="D157" s="7" t="s">
        <v>26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7" t="s">
        <v>27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28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29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30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31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7" t="s">
        <v>32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4"/>
      <c r="B166" s="17"/>
      <c r="C166" s="8"/>
      <c r="D166" s="18" t="s">
        <v>33</v>
      </c>
      <c r="E166" s="9"/>
      <c r="F166" s="19">
        <f>SUM(F157:F165)</f>
        <v>0</v>
      </c>
      <c r="G166" s="19">
        <f t="shared" ref="G166:J166" si="72">SUM(G157:G165)</f>
        <v>0</v>
      </c>
      <c r="H166" s="19">
        <f t="shared" si="72"/>
        <v>0</v>
      </c>
      <c r="I166" s="19">
        <f t="shared" si="72"/>
        <v>0</v>
      </c>
      <c r="J166" s="19">
        <f t="shared" si="72"/>
        <v>0</v>
      </c>
      <c r="K166" s="25"/>
      <c r="L166" s="19">
        <f t="shared" ref="L166" si="73">SUM(L157:L165)</f>
        <v>0</v>
      </c>
    </row>
    <row r="167" spans="1:12" ht="15" thickBot="1" x14ac:dyDescent="0.3">
      <c r="A167" s="29">
        <f>A147</f>
        <v>2</v>
      </c>
      <c r="B167" s="30">
        <f>B147</f>
        <v>3</v>
      </c>
      <c r="C167" s="51" t="s">
        <v>4</v>
      </c>
      <c r="D167" s="52"/>
      <c r="E167" s="31"/>
      <c r="F167" s="32">
        <f>F156+F166</f>
        <v>580</v>
      </c>
      <c r="G167" s="32">
        <f t="shared" ref="G167" si="74">G156+G166</f>
        <v>28</v>
      </c>
      <c r="H167" s="32">
        <f t="shared" ref="H167" si="75">H156+H166</f>
        <v>26</v>
      </c>
      <c r="I167" s="32">
        <f t="shared" ref="I167" si="76">I156+I166</f>
        <v>104</v>
      </c>
      <c r="J167" s="32">
        <f t="shared" ref="J167:L167" si="77">J156+J166</f>
        <v>757</v>
      </c>
      <c r="K167" s="32"/>
      <c r="L167" s="32">
        <f t="shared" si="77"/>
        <v>0</v>
      </c>
    </row>
    <row r="168" spans="1:12" ht="14.4" x14ac:dyDescent="0.3">
      <c r="A168" s="20">
        <v>2</v>
      </c>
      <c r="B168" s="21">
        <v>4</v>
      </c>
      <c r="C168" s="22" t="s">
        <v>20</v>
      </c>
      <c r="D168" s="5" t="s">
        <v>21</v>
      </c>
      <c r="E168" s="39" t="s">
        <v>65</v>
      </c>
      <c r="F168" s="40">
        <v>230</v>
      </c>
      <c r="G168" s="40">
        <v>18</v>
      </c>
      <c r="H168" s="40">
        <v>24</v>
      </c>
      <c r="I168" s="40">
        <v>29</v>
      </c>
      <c r="J168" s="40">
        <v>487</v>
      </c>
      <c r="K168" s="41">
        <v>265</v>
      </c>
      <c r="L168" s="40"/>
    </row>
    <row r="169" spans="1:12" ht="14.4" x14ac:dyDescent="0.3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22</v>
      </c>
      <c r="E170" s="42" t="s">
        <v>42</v>
      </c>
      <c r="F170" s="43">
        <v>200</v>
      </c>
      <c r="G170" s="43"/>
      <c r="H170" s="43"/>
      <c r="I170" s="43">
        <v>27</v>
      </c>
      <c r="J170" s="43">
        <v>111</v>
      </c>
      <c r="K170" s="58">
        <v>160238</v>
      </c>
      <c r="L170" s="43"/>
    </row>
    <row r="171" spans="1:12" ht="14.4" x14ac:dyDescent="0.3">
      <c r="A171" s="23"/>
      <c r="B171" s="15"/>
      <c r="C171" s="11"/>
      <c r="D171" s="7" t="s">
        <v>23</v>
      </c>
      <c r="E171" s="42" t="s">
        <v>45</v>
      </c>
      <c r="F171" s="43">
        <v>30</v>
      </c>
      <c r="G171" s="43">
        <v>2</v>
      </c>
      <c r="H171" s="43"/>
      <c r="I171" s="43">
        <v>15</v>
      </c>
      <c r="J171" s="43">
        <v>73</v>
      </c>
      <c r="K171" s="44"/>
      <c r="L171" s="43"/>
    </row>
    <row r="172" spans="1:12" ht="14.4" x14ac:dyDescent="0.3">
      <c r="A172" s="23"/>
      <c r="B172" s="15"/>
      <c r="C172" s="11"/>
      <c r="D172" s="7"/>
      <c r="E172" s="42" t="s">
        <v>46</v>
      </c>
      <c r="F172" s="43">
        <v>30</v>
      </c>
      <c r="G172" s="43">
        <v>2</v>
      </c>
      <c r="H172" s="43"/>
      <c r="I172" s="43">
        <v>12</v>
      </c>
      <c r="J172" s="43">
        <v>59</v>
      </c>
      <c r="K172" s="44"/>
      <c r="L172" s="43"/>
    </row>
    <row r="173" spans="1:12" ht="14.4" x14ac:dyDescent="0.3">
      <c r="A173" s="23"/>
      <c r="B173" s="15"/>
      <c r="C173" s="11"/>
      <c r="D173" s="7" t="s">
        <v>24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 t="s">
        <v>47</v>
      </c>
      <c r="F174" s="43">
        <v>10</v>
      </c>
      <c r="G174" s="43">
        <v>3</v>
      </c>
      <c r="H174" s="43">
        <v>3</v>
      </c>
      <c r="I174" s="43"/>
      <c r="J174" s="43">
        <v>35</v>
      </c>
      <c r="K174" s="44"/>
      <c r="L174" s="43"/>
    </row>
    <row r="175" spans="1:12" ht="14.4" x14ac:dyDescent="0.3">
      <c r="A175" s="23"/>
      <c r="B175" s="15"/>
      <c r="C175" s="11"/>
      <c r="D175" s="6"/>
      <c r="E175" s="42" t="s">
        <v>56</v>
      </c>
      <c r="F175" s="43">
        <v>30</v>
      </c>
      <c r="G175" s="43"/>
      <c r="H175" s="43"/>
      <c r="I175" s="43"/>
      <c r="J175" s="43">
        <v>3</v>
      </c>
      <c r="K175" s="44"/>
      <c r="L175" s="43"/>
    </row>
    <row r="176" spans="1:12" ht="14.4" x14ac:dyDescent="0.3">
      <c r="A176" s="24"/>
      <c r="B176" s="17"/>
      <c r="C176" s="8"/>
      <c r="D176" s="18" t="s">
        <v>33</v>
      </c>
      <c r="E176" s="9"/>
      <c r="F176" s="19">
        <f>SUM(F168:F175)</f>
        <v>530</v>
      </c>
      <c r="G176" s="19">
        <f t="shared" ref="G176:J176" si="78">SUM(G168:G175)</f>
        <v>25</v>
      </c>
      <c r="H176" s="19">
        <f t="shared" si="78"/>
        <v>27</v>
      </c>
      <c r="I176" s="19">
        <f t="shared" si="78"/>
        <v>83</v>
      </c>
      <c r="J176" s="19">
        <f t="shared" si="78"/>
        <v>768</v>
      </c>
      <c r="K176" s="25"/>
      <c r="L176" s="19">
        <f t="shared" ref="L176" si="79">SUM(L168:L175)</f>
        <v>0</v>
      </c>
    </row>
    <row r="177" spans="1:12" ht="14.4" x14ac:dyDescent="0.3">
      <c r="A177" s="26">
        <f>A168</f>
        <v>2</v>
      </c>
      <c r="B177" s="13">
        <f>B168</f>
        <v>4</v>
      </c>
      <c r="C177" s="10" t="s">
        <v>25</v>
      </c>
      <c r="D177" s="7" t="s">
        <v>26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27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7" t="s">
        <v>31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7" t="s">
        <v>32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4"/>
      <c r="B186" s="17"/>
      <c r="C186" s="8"/>
      <c r="D186" s="18" t="s">
        <v>33</v>
      </c>
      <c r="E186" s="9"/>
      <c r="F186" s="19">
        <f>SUM(F177:F185)</f>
        <v>0</v>
      </c>
      <c r="G186" s="19">
        <f t="shared" ref="G186:J186" si="80">SUM(G177:G185)</f>
        <v>0</v>
      </c>
      <c r="H186" s="19">
        <f t="shared" si="80"/>
        <v>0</v>
      </c>
      <c r="I186" s="19">
        <f t="shared" si="80"/>
        <v>0</v>
      </c>
      <c r="J186" s="19">
        <f t="shared" si="80"/>
        <v>0</v>
      </c>
      <c r="K186" s="25"/>
      <c r="L186" s="19">
        <f t="shared" ref="L186" si="81">SUM(L177:L185)</f>
        <v>0</v>
      </c>
    </row>
    <row r="187" spans="1:12" ht="15" thickBot="1" x14ac:dyDescent="0.3">
      <c r="A187" s="29">
        <f>A168</f>
        <v>2</v>
      </c>
      <c r="B187" s="30">
        <f>B168</f>
        <v>4</v>
      </c>
      <c r="C187" s="51" t="s">
        <v>4</v>
      </c>
      <c r="D187" s="52"/>
      <c r="E187" s="31"/>
      <c r="F187" s="32">
        <f>F176+F186</f>
        <v>530</v>
      </c>
      <c r="G187" s="32">
        <f t="shared" ref="G187" si="82">G176+G186</f>
        <v>25</v>
      </c>
      <c r="H187" s="32">
        <f t="shared" ref="H187" si="83">H176+H186</f>
        <v>27</v>
      </c>
      <c r="I187" s="32">
        <f t="shared" ref="I187" si="84">I176+I186</f>
        <v>83</v>
      </c>
      <c r="J187" s="32">
        <f t="shared" ref="J187:L187" si="85">J176+J186</f>
        <v>768</v>
      </c>
      <c r="K187" s="32"/>
      <c r="L187" s="32">
        <f t="shared" si="85"/>
        <v>0</v>
      </c>
    </row>
    <row r="188" spans="1:12" ht="14.4" x14ac:dyDescent="0.3">
      <c r="A188" s="20">
        <v>2</v>
      </c>
      <c r="B188" s="21">
        <v>5</v>
      </c>
      <c r="C188" s="22" t="s">
        <v>20</v>
      </c>
      <c r="D188" s="5" t="s">
        <v>21</v>
      </c>
      <c r="E188" s="39" t="s">
        <v>59</v>
      </c>
      <c r="F188" s="40">
        <v>100</v>
      </c>
      <c r="G188" s="40">
        <v>16</v>
      </c>
      <c r="H188" s="40">
        <v>11</v>
      </c>
      <c r="I188" s="40">
        <v>11</v>
      </c>
      <c r="J188" s="40">
        <v>210</v>
      </c>
      <c r="K188" s="41">
        <v>235</v>
      </c>
      <c r="L188" s="40"/>
    </row>
    <row r="189" spans="1:12" ht="14.4" x14ac:dyDescent="0.3">
      <c r="A189" s="23"/>
      <c r="B189" s="15"/>
      <c r="C189" s="11"/>
      <c r="D189" s="6"/>
      <c r="E189" s="42" t="s">
        <v>60</v>
      </c>
      <c r="F189" s="43">
        <v>180</v>
      </c>
      <c r="G189" s="43">
        <v>4</v>
      </c>
      <c r="H189" s="43">
        <v>4</v>
      </c>
      <c r="I189" s="43">
        <v>8</v>
      </c>
      <c r="J189" s="43">
        <v>156</v>
      </c>
      <c r="K189" s="44">
        <v>643</v>
      </c>
      <c r="L189" s="43"/>
    </row>
    <row r="190" spans="1:12" ht="14.4" x14ac:dyDescent="0.3">
      <c r="A190" s="23"/>
      <c r="B190" s="15"/>
      <c r="C190" s="11"/>
      <c r="D190" s="7" t="s">
        <v>22</v>
      </c>
      <c r="E190" s="42" t="s">
        <v>61</v>
      </c>
      <c r="F190" s="43">
        <v>200</v>
      </c>
      <c r="G190" s="43"/>
      <c r="H190" s="43"/>
      <c r="I190" s="43">
        <v>19</v>
      </c>
      <c r="J190" s="43">
        <v>80</v>
      </c>
      <c r="K190" s="44"/>
      <c r="L190" s="43"/>
    </row>
    <row r="191" spans="1:12" ht="14.4" x14ac:dyDescent="0.3">
      <c r="A191" s="23"/>
      <c r="B191" s="15"/>
      <c r="C191" s="11"/>
      <c r="D191" s="7" t="s">
        <v>23</v>
      </c>
      <c r="E191" s="42" t="s">
        <v>45</v>
      </c>
      <c r="F191" s="43">
        <v>30</v>
      </c>
      <c r="G191" s="43">
        <v>2</v>
      </c>
      <c r="H191" s="43"/>
      <c r="I191" s="43">
        <v>15</v>
      </c>
      <c r="J191" s="43">
        <v>73</v>
      </c>
      <c r="K191" s="44"/>
      <c r="L191" s="43"/>
    </row>
    <row r="192" spans="1:12" ht="14.4" x14ac:dyDescent="0.3">
      <c r="A192" s="23"/>
      <c r="B192" s="15"/>
      <c r="C192" s="11"/>
      <c r="D192" s="7"/>
      <c r="E192" s="42" t="s">
        <v>46</v>
      </c>
      <c r="F192" s="43">
        <v>30</v>
      </c>
      <c r="G192" s="43">
        <v>2</v>
      </c>
      <c r="H192" s="43"/>
      <c r="I192" s="43">
        <v>12</v>
      </c>
      <c r="J192" s="43">
        <v>59</v>
      </c>
      <c r="K192" s="44"/>
      <c r="L192" s="43"/>
    </row>
    <row r="193" spans="1:12" ht="14.4" x14ac:dyDescent="0.3">
      <c r="A193" s="23"/>
      <c r="B193" s="15"/>
      <c r="C193" s="11"/>
      <c r="D193" s="7" t="s">
        <v>24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 t="s">
        <v>47</v>
      </c>
      <c r="F194" s="43">
        <v>10</v>
      </c>
      <c r="G194" s="43">
        <v>3</v>
      </c>
      <c r="H194" s="43">
        <v>3</v>
      </c>
      <c r="I194" s="43"/>
      <c r="J194" s="43">
        <v>35</v>
      </c>
      <c r="K194" s="44"/>
      <c r="L194" s="43"/>
    </row>
    <row r="195" spans="1:12" ht="14.4" x14ac:dyDescent="0.3">
      <c r="A195" s="23"/>
      <c r="B195" s="15"/>
      <c r="C195" s="11"/>
      <c r="D195" s="6"/>
      <c r="E195" s="42" t="s">
        <v>52</v>
      </c>
      <c r="F195" s="43">
        <v>30</v>
      </c>
      <c r="G195" s="43"/>
      <c r="H195" s="43"/>
      <c r="I195" s="43"/>
      <c r="J195" s="43">
        <v>7</v>
      </c>
      <c r="K195" s="44"/>
      <c r="L195" s="43"/>
    </row>
    <row r="196" spans="1:12" ht="15.75" customHeight="1" x14ac:dyDescent="0.3">
      <c r="A196" s="24"/>
      <c r="B196" s="17"/>
      <c r="C196" s="8"/>
      <c r="D196" s="18" t="s">
        <v>33</v>
      </c>
      <c r="E196" s="9"/>
      <c r="F196" s="19">
        <f>SUM(F188:F195)</f>
        <v>580</v>
      </c>
      <c r="G196" s="19">
        <f t="shared" ref="G196:J196" si="86">SUM(G188:G195)</f>
        <v>27</v>
      </c>
      <c r="H196" s="19">
        <f t="shared" si="86"/>
        <v>18</v>
      </c>
      <c r="I196" s="19">
        <f t="shared" si="86"/>
        <v>65</v>
      </c>
      <c r="J196" s="19">
        <f t="shared" si="86"/>
        <v>620</v>
      </c>
      <c r="K196" s="25"/>
      <c r="L196" s="19">
        <f t="shared" ref="L196" si="87">SUM(L188:L195)</f>
        <v>0</v>
      </c>
    </row>
    <row r="197" spans="1:12" ht="14.4" x14ac:dyDescent="0.3">
      <c r="A197" s="26">
        <f>A188</f>
        <v>2</v>
      </c>
      <c r="B197" s="13">
        <f>B188</f>
        <v>5</v>
      </c>
      <c r="C197" s="10" t="s">
        <v>25</v>
      </c>
      <c r="D197" s="7" t="s">
        <v>26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27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28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29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30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31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7" t="s">
        <v>32</v>
      </c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4"/>
      <c r="B206" s="17"/>
      <c r="C206" s="8"/>
      <c r="D206" s="18" t="s">
        <v>33</v>
      </c>
      <c r="E206" s="9"/>
      <c r="F206" s="19">
        <f>SUM(F197:F205)</f>
        <v>0</v>
      </c>
      <c r="G206" s="19">
        <f t="shared" ref="G206:J206" si="88">SUM(G197:G205)</f>
        <v>0</v>
      </c>
      <c r="H206" s="19">
        <f t="shared" si="88"/>
        <v>0</v>
      </c>
      <c r="I206" s="19">
        <f t="shared" si="88"/>
        <v>0</v>
      </c>
      <c r="J206" s="19">
        <f t="shared" si="88"/>
        <v>0</v>
      </c>
      <c r="K206" s="25"/>
      <c r="L206" s="19">
        <f t="shared" ref="L206" si="89">SUM(L197:L205)</f>
        <v>0</v>
      </c>
    </row>
    <row r="207" spans="1:12" ht="15" thickBot="1" x14ac:dyDescent="0.3">
      <c r="A207" s="29">
        <f>A188</f>
        <v>2</v>
      </c>
      <c r="B207" s="30">
        <f>B188</f>
        <v>5</v>
      </c>
      <c r="C207" s="51" t="s">
        <v>4</v>
      </c>
      <c r="D207" s="52"/>
      <c r="E207" s="31"/>
      <c r="F207" s="32">
        <f>F196+F206</f>
        <v>580</v>
      </c>
      <c r="G207" s="32">
        <f t="shared" ref="G207" si="90">G196+G206</f>
        <v>27</v>
      </c>
      <c r="H207" s="32">
        <f t="shared" ref="H207" si="91">H196+H206</f>
        <v>18</v>
      </c>
      <c r="I207" s="32">
        <f t="shared" ref="I207" si="92">I196+I206</f>
        <v>65</v>
      </c>
      <c r="J207" s="32">
        <f t="shared" ref="J207:L207" si="93">J196+J206</f>
        <v>620</v>
      </c>
      <c r="K207" s="32"/>
      <c r="L207" s="32">
        <f t="shared" si="93"/>
        <v>0</v>
      </c>
    </row>
    <row r="208" spans="1:12" ht="13.8" thickBot="1" x14ac:dyDescent="0.3">
      <c r="A208" s="27"/>
      <c r="B208" s="28"/>
      <c r="C208" s="53" t="s">
        <v>5</v>
      </c>
      <c r="D208" s="53"/>
      <c r="E208" s="53"/>
      <c r="F208" s="34">
        <f>(F25+F45+F65+F86+F106+F126+F146+F167+F187+F207)/(IF(F25=0,0,1)+IF(F45=0,0,1)+IF(F65=0,0,1)+IF(F86=0,0,1)+IF(F106=0,0,1)+IF(F126=0,0,1)+IF(F146=0,0,1)+IF(F167=0,0,1)+IF(F187=0,0,1)+IF(F207=0,0,1))</f>
        <v>549.5</v>
      </c>
      <c r="G208" s="34">
        <f t="shared" ref="G208:J208" si="94">(G25+G45+G65+G86+G106+G126+G146+G167+G187+G207)/(IF(G25=0,0,1)+IF(G45=0,0,1)+IF(G65=0,0,1)+IF(G86=0,0,1)+IF(G106=0,0,1)+IF(G126=0,0,1)+IF(G146=0,0,1)+IF(G167=0,0,1)+IF(G187=0,0,1)+IF(G207=0,0,1))</f>
        <v>24.7</v>
      </c>
      <c r="H208" s="34">
        <f t="shared" si="94"/>
        <v>21.7</v>
      </c>
      <c r="I208" s="34">
        <f t="shared" si="94"/>
        <v>82.8</v>
      </c>
      <c r="J208" s="34">
        <f t="shared" si="94"/>
        <v>681.5</v>
      </c>
      <c r="K208" s="34"/>
      <c r="L208" s="34" t="e">
        <f t="shared" ref="L208" si="95">(L25+L45+L65+L86+L106+L126+L146+L167+L187+L207)/(IF(L25=0,0,1)+IF(L45=0,0,1)+IF(L65=0,0,1)+IF(L86=0,0,1)+IF(L106=0,0,1)+IF(L126=0,0,1)+IF(L146=0,0,1)+IF(L167=0,0,1)+IF(L187=0,0,1)+IF(L207=0,0,1))</f>
        <v>#DIV/0!</v>
      </c>
    </row>
  </sheetData>
  <mergeCells count="14">
    <mergeCell ref="C1:E1"/>
    <mergeCell ref="H1:K1"/>
    <mergeCell ref="H2:K2"/>
    <mergeCell ref="C45:D45"/>
    <mergeCell ref="C65:D65"/>
    <mergeCell ref="C86:D86"/>
    <mergeCell ref="C106:D106"/>
    <mergeCell ref="C25:D25"/>
    <mergeCell ref="C208:E208"/>
    <mergeCell ref="C207:D207"/>
    <mergeCell ref="C126:D126"/>
    <mergeCell ref="C146:D146"/>
    <mergeCell ref="C167:D167"/>
    <mergeCell ref="C187:D18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dcterms:created xsi:type="dcterms:W3CDTF">2022-05-16T14:23:56Z</dcterms:created>
  <dcterms:modified xsi:type="dcterms:W3CDTF">2025-09-05T07:20:42Z</dcterms:modified>
</cp:coreProperties>
</file>